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3050" windowHeight="12720" activeTab="2"/>
  </bookViews>
  <sheets>
    <sheet name="D-1" sheetId="1" r:id="rId1"/>
    <sheet name="ССЫЛКА КЛОХ" sheetId="2" r:id="rId2"/>
    <sheet name="Метаданные" sheetId="3" r:id="rId3"/>
  </sheets>
  <definedNames/>
  <calcPr fullCalcOnLoad="1"/>
</workbook>
</file>

<file path=xl/sharedStrings.xml><?xml version="1.0" encoding="utf-8"?>
<sst xmlns="http://schemas.openxmlformats.org/spreadsheetml/2006/main" count="114" uniqueCount="78">
  <si>
    <t>%</t>
  </si>
  <si>
    <t>Площадь страны</t>
  </si>
  <si>
    <t>Общая площадь особо охраняемых природных территорий</t>
  </si>
  <si>
    <t>Доля охраняемых территорий в общей площади страны 100 х (строка 13 / строка 1)</t>
  </si>
  <si>
    <t>Единица</t>
  </si>
  <si>
    <t>государственные природные заповедники</t>
  </si>
  <si>
    <t>государственные национальные природные парки</t>
  </si>
  <si>
    <t>государственные природные резерваты</t>
  </si>
  <si>
    <t>га</t>
  </si>
  <si>
    <t>государственные памятники природы республиканского значения</t>
  </si>
  <si>
    <t>государственные памятники природы местного значения</t>
  </si>
  <si>
    <t>государственные природные заказники республиканского значения</t>
  </si>
  <si>
    <t>государственные природные заказники местного значения</t>
  </si>
  <si>
    <t xml:space="preserve">государственные заповедные зоны </t>
  </si>
  <si>
    <t>государственные ботанические сады республиканского значения</t>
  </si>
  <si>
    <t>государственный дендрологический парк республиканского значения</t>
  </si>
  <si>
    <t>государственный дендрологический парк местного значения</t>
  </si>
  <si>
    <t>государственные (региональные) природные парки</t>
  </si>
  <si>
    <t>государственные зоологические парки местного значения</t>
  </si>
  <si>
    <t xml:space="preserve"> Особо охраняемые природные террирории (ООПТ)</t>
  </si>
  <si>
    <t xml:space="preserve">1000 га </t>
  </si>
  <si>
    <t xml:space="preserve">Об особо охраняемых природных территориях:  http://adilet.zan.kz/rus/docs/Z060000175_ </t>
  </si>
  <si>
    <t>Закон Республики Казахстан от 7 июля 2006 года N 175</t>
  </si>
  <si>
    <t>Количество ООПТ</t>
  </si>
  <si>
    <t xml:space="preserve">Количество ООПТ в ведении Комитета </t>
  </si>
  <si>
    <t>Вид ООПТ</t>
  </si>
  <si>
    <t>Общая площадь</t>
  </si>
  <si>
    <t>В том числе в ведении Комитета</t>
  </si>
  <si>
    <t>Со статусом Юр.лица</t>
  </si>
  <si>
    <t>Без статуса Юр.лица</t>
  </si>
  <si>
    <t>РЗ</t>
  </si>
  <si>
    <t>МЗ</t>
  </si>
  <si>
    <t>УДП РК</t>
  </si>
  <si>
    <t>Государственные природные заповедники (ГПЗ)</t>
  </si>
  <si>
    <t>Государственные национальные природные парки (ГНПП)</t>
  </si>
  <si>
    <t>Государственные (лесные) природные резерваты (ГПР, ГЛПР)</t>
  </si>
  <si>
    <t>Государственные природные заказники (ГЗ/р)</t>
  </si>
  <si>
    <t>Государственные заповедные зоны (ГЗЗ/р)</t>
  </si>
  <si>
    <t>Государственные ботанические сады (ГБС/р)</t>
  </si>
  <si>
    <t>Государственный дендрологический парк (ГДП/р)</t>
  </si>
  <si>
    <t>Государственные памятники природы (ГПП/р)</t>
  </si>
  <si>
    <t>Государственные  (региональные) природные парки (ГРПП)</t>
  </si>
  <si>
    <t>Государственные природные заказники (ГЗ/м)</t>
  </si>
  <si>
    <t>Государственные памятники природы (ГПП/м)</t>
  </si>
  <si>
    <t>Государственные зоологические парки (ГЗП/м)</t>
  </si>
  <si>
    <t>Более подробную информацию можете увидеть на листе 2: ссылка клох</t>
  </si>
  <si>
    <t>Итого, га</t>
  </si>
  <si>
    <t xml:space="preserve"> РЗ - ООПТ республиканского значения находящиеся в ведении Комитета лесного хозяйства и животного мира, МЗ - ООПТ местного значаения находящиеся в ведении акиматов местных исполнительных органов, также один национальный парк находится в  ведении УДП и 2 ботанических сада  в ведении МОН.</t>
  </si>
  <si>
    <t>-</t>
  </si>
  <si>
    <t>1 505 624,80</t>
  </si>
  <si>
    <t>11 312 420,0</t>
  </si>
  <si>
    <t>189 131,6</t>
  </si>
  <si>
    <t>Показатель</t>
  </si>
  <si>
    <t>Определение показателя</t>
  </si>
  <si>
    <t>Особо охраняемые природные территории – участки земли, водной поверхности и воздушного пространства над ними, где располагаются природные комплексы и объекты, которые имеют особое природоохранное, научное, культурное, эстетическое, рекреационное и оздоровительное значение, которые изъяты решениями органов государственной власти полностью или частично из хозяйственного использования и для которых установлен режим особой охраны. Показатель включает площадь особо охраняемых территорий в стране и ее долю в общей территории страны.</t>
  </si>
  <si>
    <t>Единица измерения</t>
  </si>
  <si>
    <t>Измеряется в км² или га.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</si>
  <si>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</si>
  <si>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</si>
  <si>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</si>
  <si>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</si>
  <si>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</si>
  <si>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</si>
  <si>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Сопутствующие показатели</t>
  </si>
  <si>
    <t>1) Доля охраняемых территорий в общей площади страны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</si>
  <si>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</si>
  <si>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</si>
  <si>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</si>
  <si>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</si>
  <si>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</si>
  <si>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</si>
  <si>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Для  данного  показателя  необходимо  иметь  карты  и  кадастры  всех  ООПТ  в  стране  с указанием  их местонахождения,  площади  их  территории, даты  создания  и  режима  их охраны  в  соответствии  с  национальным  законодательством  и  соответствующими международными  требованиями.  В  целях  межгосударственных  сопоставлений охраняемые  территории  могут  также  классифицироваться  по  категориям  МСОП. 
Мониторинг    и  обновление  данных  должны  производится  ежегодно.  Процентный показатель ООПТ может быть рассчитан по формуле: 
Доля ООПТ  (%) =(общая площадь ООПТ в  га или км2: общая площадь страны в  га или км2) x 100</t>
  </si>
  <si>
    <t>ЦУР 15.1.2</t>
  </si>
  <si>
    <t>Особо охраняемые природные территории (ООПТ)</t>
  </si>
  <si>
    <t>Площадь страны https://stat.gov.kz/edition/publication/collection</t>
  </si>
  <si>
    <r>
      <rPr>
        <b/>
        <sz val="12"/>
        <color indexed="8"/>
        <rFont val="Roboto"/>
        <family val="0"/>
      </rPr>
      <t xml:space="preserve">Примечание:    </t>
    </r>
    <r>
      <rPr>
        <sz val="12"/>
        <color indexed="8"/>
        <rFont val="Roboto"/>
        <family val="0"/>
      </rPr>
      <t xml:space="preserve">                                                                                                              Казахстан не применяет классификацию ООПТ по категориям МСОП (Международного союза охраны природы).</t>
    </r>
  </si>
  <si>
    <r>
      <rPr>
        <b/>
        <sz val="12"/>
        <color indexed="8"/>
        <rFont val="Roboto"/>
        <family val="0"/>
      </rPr>
      <t>Источник информации:</t>
    </r>
    <r>
      <rPr>
        <sz val="12"/>
        <color indexed="8"/>
        <rFont val="Roboto"/>
        <family val="0"/>
      </rPr>
      <t xml:space="preserve"> Комитет лесного хозяйства и животного мира Министерства экологии и природных ресурсов Республики Казахстан.</t>
    </r>
  </si>
  <si>
    <t>Ответственным государственным органом по формированию данных об особо охраняемых природных территориях является Комитет лесного хозяйства и животного мира Министерства экологии и природных ресурсов Республики Казахстан (МЭПР РК).</t>
  </si>
</sst>
</file>

<file path=xl/styles.xml><?xml version="1.0" encoding="utf-8"?>
<styleSheet xmlns="http://schemas.openxmlformats.org/spreadsheetml/2006/main">
  <numFmts count="7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\ &quot;Kč&quot;;\-#,##0\ &quot;Kč&quot;"/>
    <numFmt numFmtId="211" formatCode="#,##0\ &quot;Kč&quot;;[Red]\-#,##0\ &quot;Kč&quot;"/>
    <numFmt numFmtId="212" formatCode="#,##0.00\ &quot;Kč&quot;;\-#,##0.00\ &quot;Kč&quot;"/>
    <numFmt numFmtId="213" formatCode="#,##0.00\ &quot;Kč&quot;;[Red]\-#,##0.00\ &quot;Kč&quot;"/>
    <numFmt numFmtId="214" formatCode="_-* #,##0\ &quot;Kč&quot;_-;\-* #,##0\ &quot;Kč&quot;_-;_-* &quot;-&quot;\ &quot;Kč&quot;_-;_-@_-"/>
    <numFmt numFmtId="215" formatCode="_-* #,##0\ _K_č_-;\-* #,##0\ _K_č_-;_-* &quot;-&quot;\ _K_č_-;_-@_-"/>
    <numFmt numFmtId="216" formatCode="_-* #,##0.00\ &quot;Kč&quot;_-;\-* #,##0.00\ &quot;Kč&quot;_-;_-* &quot;-&quot;??\ &quot;Kč&quot;_-;_-@_-"/>
    <numFmt numFmtId="217" formatCode="_-* #,##0.00\ _K_č_-;\-* #,##0.00\ _K_č_-;_-* &quot;-&quot;??\ _K_č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¥€-2]\ #\ ##,000_);[Red]\([$€-2]\ #\ ##,000\)"/>
    <numFmt numFmtId="222" formatCode="0.0"/>
    <numFmt numFmtId="223" formatCode="#,##0.0"/>
    <numFmt numFmtId="224" formatCode="&quot;Да&quot;;&quot;Да&quot;;&quot;Нет&quot;"/>
    <numFmt numFmtId="225" formatCode="&quot;Истина&quot;;&quot;Истина&quot;;&quot;Ложь&quot;"/>
    <numFmt numFmtId="226" formatCode="&quot;Вкл&quot;;&quot;Вкл&quot;;&quot;Выкл&quot;"/>
    <numFmt numFmtId="22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b/>
      <sz val="11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b/>
      <sz val="12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9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sz val="10"/>
      <color theme="1"/>
      <name val="Roboto"/>
      <family val="0"/>
    </font>
    <font>
      <sz val="9"/>
      <color theme="1"/>
      <name val="Roboto"/>
      <family val="0"/>
    </font>
    <font>
      <b/>
      <sz val="12"/>
      <color theme="1"/>
      <name val="Roboto"/>
      <family val="0"/>
    </font>
    <font>
      <b/>
      <sz val="10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216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3" fontId="5" fillId="8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23" fontId="50" fillId="8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center" wrapText="1"/>
    </xf>
    <xf numFmtId="223" fontId="49" fillId="8" borderId="10" xfId="0" applyNumberFormat="1" applyFont="1" applyFill="1" applyBorder="1" applyAlignment="1">
      <alignment horizontal="right" wrapText="1"/>
    </xf>
    <xf numFmtId="223" fontId="5" fillId="8" borderId="10" xfId="0" applyNumberFormat="1" applyFont="1" applyFill="1" applyBorder="1" applyAlignment="1">
      <alignment horizontal="right" wrapText="1"/>
    </xf>
    <xf numFmtId="223" fontId="49" fillId="8" borderId="10" xfId="0" applyNumberFormat="1" applyFont="1" applyFill="1" applyBorder="1" applyAlignment="1">
      <alignment horizontal="right"/>
    </xf>
    <xf numFmtId="3" fontId="49" fillId="8" borderId="10" xfId="0" applyNumberFormat="1" applyFont="1" applyFill="1" applyBorder="1" applyAlignment="1">
      <alignment horizontal="right"/>
    </xf>
    <xf numFmtId="3" fontId="49" fillId="35" borderId="10" xfId="0" applyNumberFormat="1" applyFont="1" applyFill="1" applyBorder="1" applyAlignment="1">
      <alignment horizontal="right"/>
    </xf>
    <xf numFmtId="223" fontId="49" fillId="35" borderId="10" xfId="0" applyNumberFormat="1" applyFont="1" applyFill="1" applyBorder="1" applyAlignment="1">
      <alignment horizontal="right"/>
    </xf>
    <xf numFmtId="0" fontId="49" fillId="8" borderId="10" xfId="0" applyFont="1" applyFill="1" applyBorder="1" applyAlignment="1">
      <alignment horizontal="right"/>
    </xf>
    <xf numFmtId="0" fontId="51" fillId="35" borderId="10" xfId="0" applyFont="1" applyFill="1" applyBorder="1" applyAlignment="1">
      <alignment/>
    </xf>
    <xf numFmtId="4" fontId="52" fillId="35" borderId="10" xfId="0" applyNumberFormat="1" applyFont="1" applyFill="1" applyBorder="1" applyAlignment="1">
      <alignment/>
    </xf>
    <xf numFmtId="222" fontId="49" fillId="8" borderId="10" xfId="0" applyNumberFormat="1" applyFont="1" applyFill="1" applyBorder="1" applyAlignment="1">
      <alignment horizontal="right"/>
    </xf>
    <xf numFmtId="0" fontId="5" fillId="8" borderId="10" xfId="0" applyFont="1" applyFill="1" applyBorder="1" applyAlignment="1">
      <alignment horizontal="right" wrapText="1"/>
    </xf>
    <xf numFmtId="222" fontId="50" fillId="36" borderId="10" xfId="58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53" fillId="0" borderId="0" xfId="58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justify"/>
    </xf>
    <xf numFmtId="0" fontId="49" fillId="33" borderId="0" xfId="0" applyFont="1" applyFill="1" applyBorder="1" applyAlignment="1">
      <alignment/>
    </xf>
    <xf numFmtId="223" fontId="49" fillId="33" borderId="0" xfId="0" applyNumberFormat="1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33" borderId="11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justify" wrapText="1"/>
    </xf>
    <xf numFmtId="0" fontId="49" fillId="33" borderId="13" xfId="0" applyFont="1" applyFill="1" applyBorder="1" applyAlignment="1">
      <alignment/>
    </xf>
    <xf numFmtId="0" fontId="4" fillId="33" borderId="15" xfId="0" applyFont="1" applyFill="1" applyBorder="1" applyAlignment="1">
      <alignment horizontal="justify"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50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/>
    </xf>
    <xf numFmtId="1" fontId="49" fillId="0" borderId="10" xfId="0" applyNumberFormat="1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 horizontal="center"/>
    </xf>
    <xf numFmtId="0" fontId="49" fillId="9" borderId="10" xfId="0" applyFont="1" applyFill="1" applyBorder="1" applyAlignment="1">
      <alignment horizontal="left" vertical="top"/>
    </xf>
    <xf numFmtId="0" fontId="49" fillId="9" borderId="10" xfId="0" applyFont="1" applyFill="1" applyBorder="1" applyAlignment="1">
      <alignment horizontal="center" vertical="center"/>
    </xf>
    <xf numFmtId="0" fontId="50" fillId="9" borderId="10" xfId="0" applyFont="1" applyFill="1" applyBorder="1" applyAlignment="1">
      <alignment horizontal="center" vertical="center"/>
    </xf>
    <xf numFmtId="0" fontId="49" fillId="9" borderId="10" xfId="0" applyFont="1" applyFill="1" applyBorder="1" applyAlignment="1">
      <alignment/>
    </xf>
    <xf numFmtId="0" fontId="49" fillId="9" borderId="0" xfId="0" applyFont="1" applyFill="1" applyAlignment="1">
      <alignment/>
    </xf>
    <xf numFmtId="0" fontId="50" fillId="0" borderId="10" xfId="0" applyFont="1" applyBorder="1" applyAlignment="1">
      <alignment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4" fontId="49" fillId="35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/>
    </xf>
    <xf numFmtId="17" fontId="49" fillId="0" borderId="10" xfId="0" applyNumberFormat="1" applyFont="1" applyBorder="1" applyAlignment="1">
      <alignment/>
    </xf>
    <xf numFmtId="0" fontId="3" fillId="8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justify"/>
    </xf>
    <xf numFmtId="0" fontId="49" fillId="0" borderId="0" xfId="0" applyFont="1" applyBorder="1" applyAlignment="1">
      <alignment/>
    </xf>
    <xf numFmtId="0" fontId="3" fillId="33" borderId="14" xfId="0" applyFont="1" applyFill="1" applyBorder="1" applyAlignment="1">
      <alignment horizontal="justify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4" fillId="33" borderId="0" xfId="0" applyFont="1" applyFill="1" applyAlignment="1">
      <alignment horizontal="justify" wrapText="1"/>
    </xf>
    <xf numFmtId="0" fontId="49" fillId="0" borderId="0" xfId="0" applyFont="1" applyAlignment="1">
      <alignment wrapText="1"/>
    </xf>
    <xf numFmtId="0" fontId="4" fillId="33" borderId="18" xfId="0" applyFont="1" applyFill="1" applyBorder="1" applyAlignment="1">
      <alignment horizontal="justify" wrapText="1"/>
    </xf>
    <xf numFmtId="0" fontId="49" fillId="0" borderId="11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" fillId="33" borderId="14" xfId="0" applyFont="1" applyFill="1" applyBorder="1" applyAlignment="1">
      <alignment horizontal="justify" wrapText="1"/>
    </xf>
    <xf numFmtId="0" fontId="49" fillId="0" borderId="18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zoomScale="70" zoomScaleNormal="70" zoomScalePageLayoutView="0" workbookViewId="0" topLeftCell="B1">
      <pane xSplit="7" ySplit="2" topLeftCell="P3" activePane="bottomRight" state="frozen"/>
      <selection pane="topLeft" activeCell="B1" sqref="B1"/>
      <selection pane="topRight" activeCell="I1" sqref="I1"/>
      <selection pane="bottomLeft" activeCell="B5" sqref="B5"/>
      <selection pane="bottomRight" activeCell="X34" sqref="X34"/>
    </sheetView>
  </sheetViews>
  <sheetFormatPr defaultColWidth="9.140625" defaultRowHeight="15"/>
  <cols>
    <col min="1" max="1" width="5.7109375" style="1" customWidth="1"/>
    <col min="2" max="2" width="44.00390625" style="1" customWidth="1"/>
    <col min="3" max="3" width="12.140625" style="1" customWidth="1"/>
    <col min="4" max="27" width="18.140625" style="1" customWidth="1"/>
    <col min="28" max="28" width="18.57421875" style="1" customWidth="1"/>
    <col min="29" max="16384" width="9.140625" style="1" customWidth="1"/>
  </cols>
  <sheetData>
    <row r="1" spans="2:28" ht="15.75">
      <c r="B1" s="70" t="s">
        <v>19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5.75">
      <c r="A2" s="2"/>
      <c r="B2" s="3"/>
      <c r="C2" s="4" t="s">
        <v>4</v>
      </c>
      <c r="D2" s="4">
        <v>1993</v>
      </c>
      <c r="E2" s="4">
        <v>1998</v>
      </c>
      <c r="F2" s="4">
        <v>2000</v>
      </c>
      <c r="G2" s="4">
        <v>2001</v>
      </c>
      <c r="H2" s="4">
        <v>2002</v>
      </c>
      <c r="I2" s="4">
        <v>2003</v>
      </c>
      <c r="J2" s="4">
        <v>2004</v>
      </c>
      <c r="K2" s="4">
        <v>2005</v>
      </c>
      <c r="L2" s="4">
        <v>2006</v>
      </c>
      <c r="M2" s="4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4">
        <v>2014</v>
      </c>
      <c r="U2" s="4">
        <v>2015</v>
      </c>
      <c r="V2" s="4">
        <v>2016</v>
      </c>
      <c r="W2" s="4">
        <v>2017</v>
      </c>
      <c r="X2" s="4">
        <v>2018</v>
      </c>
      <c r="Y2" s="5">
        <v>2019</v>
      </c>
      <c r="Z2" s="5">
        <v>2020</v>
      </c>
      <c r="AA2" s="5">
        <v>2021</v>
      </c>
      <c r="AB2" s="5">
        <v>2022</v>
      </c>
    </row>
    <row r="3" spans="1:28" ht="15">
      <c r="A3" s="6">
        <v>1</v>
      </c>
      <c r="B3" s="7" t="s">
        <v>1</v>
      </c>
      <c r="C3" s="4" t="s">
        <v>20</v>
      </c>
      <c r="D3" s="8">
        <v>272490</v>
      </c>
      <c r="E3" s="8">
        <v>272490</v>
      </c>
      <c r="F3" s="8">
        <v>272490</v>
      </c>
      <c r="G3" s="8">
        <v>272490</v>
      </c>
      <c r="H3" s="8">
        <v>272490</v>
      </c>
      <c r="I3" s="8">
        <v>272490</v>
      </c>
      <c r="J3" s="8">
        <v>272490</v>
      </c>
      <c r="K3" s="8">
        <v>272490</v>
      </c>
      <c r="L3" s="8">
        <v>272490</v>
      </c>
      <c r="M3" s="8">
        <v>272490</v>
      </c>
      <c r="N3" s="8">
        <v>272490</v>
      </c>
      <c r="O3" s="8">
        <v>272490</v>
      </c>
      <c r="P3" s="8">
        <v>272490</v>
      </c>
      <c r="Q3" s="8">
        <v>272490</v>
      </c>
      <c r="R3" s="8">
        <v>272490</v>
      </c>
      <c r="S3" s="8">
        <v>272490</v>
      </c>
      <c r="T3" s="8">
        <v>272490</v>
      </c>
      <c r="U3" s="8">
        <v>272490</v>
      </c>
      <c r="V3" s="8">
        <v>272490</v>
      </c>
      <c r="W3" s="8">
        <v>272490</v>
      </c>
      <c r="X3" s="8">
        <v>272490</v>
      </c>
      <c r="Y3" s="8">
        <v>272490</v>
      </c>
      <c r="Z3" s="8">
        <v>272490</v>
      </c>
      <c r="AA3" s="8">
        <v>272490</v>
      </c>
      <c r="AB3" s="8">
        <v>272490</v>
      </c>
    </row>
    <row r="4" spans="1:28" ht="30">
      <c r="A4" s="6">
        <v>11</v>
      </c>
      <c r="B4" s="9" t="s">
        <v>2</v>
      </c>
      <c r="C4" s="10" t="s">
        <v>8</v>
      </c>
      <c r="D4" s="11">
        <f aca="true" t="shared" si="0" ref="D4:V4">D5+D6+D7+D8+D9+D10+D11+D12+D13+D14+D16+D17</f>
        <v>6519653.109999999</v>
      </c>
      <c r="E4" s="11">
        <f t="shared" si="0"/>
        <v>7151283.12</v>
      </c>
      <c r="F4" s="11">
        <f t="shared" si="0"/>
        <v>7282388.12</v>
      </c>
      <c r="G4" s="11">
        <f t="shared" si="0"/>
        <v>12317871.96</v>
      </c>
      <c r="H4" s="11">
        <f t="shared" si="0"/>
        <v>12318115.16</v>
      </c>
      <c r="I4" s="11">
        <f t="shared" si="0"/>
        <v>13257439.16</v>
      </c>
      <c r="J4" s="11">
        <f t="shared" si="0"/>
        <v>13488576.16</v>
      </c>
      <c r="K4" s="11">
        <f t="shared" si="0"/>
        <v>19937489.46</v>
      </c>
      <c r="L4" s="11">
        <f t="shared" si="0"/>
        <v>20843652.56</v>
      </c>
      <c r="M4" s="11">
        <f t="shared" si="0"/>
        <v>21844206.56</v>
      </c>
      <c r="N4" s="11">
        <f t="shared" si="0"/>
        <v>22156688.29</v>
      </c>
      <c r="O4" s="11">
        <f t="shared" si="0"/>
        <v>22386020.69</v>
      </c>
      <c r="P4" s="11">
        <f t="shared" si="0"/>
        <v>22919766.01</v>
      </c>
      <c r="Q4" s="11">
        <f t="shared" si="0"/>
        <v>23008782.01</v>
      </c>
      <c r="R4" s="11">
        <f t="shared" si="0"/>
        <v>24404278.009999998</v>
      </c>
      <c r="S4" s="11">
        <f t="shared" si="0"/>
        <v>24516629.31</v>
      </c>
      <c r="T4" s="11">
        <f t="shared" si="0"/>
        <v>24815033.31</v>
      </c>
      <c r="U4" s="11">
        <f t="shared" si="0"/>
        <v>25329168.56</v>
      </c>
      <c r="V4" s="11">
        <f t="shared" si="0"/>
        <v>25388091.36</v>
      </c>
      <c r="W4" s="11">
        <f>W5+W6+W7+W8+W9+W10+W11+W12+W13+W14+W16+W17</f>
        <v>25798053.36</v>
      </c>
      <c r="X4" s="11">
        <f>X5+X6+X7+X8+X9+X10+X11+X12+X13+X14+X16+X17</f>
        <v>26249343.75</v>
      </c>
      <c r="Y4" s="11">
        <f>Y5+Y6+Y7+Y8+Y9+Y10+Y11+Y12+Y13+Y14+Y16+Y17</f>
        <v>26249343.75</v>
      </c>
      <c r="Z4" s="11">
        <v>26249343.8</v>
      </c>
      <c r="AA4" s="11">
        <v>26287481.9</v>
      </c>
      <c r="AB4" s="11">
        <v>27239458.35</v>
      </c>
    </row>
    <row r="5" spans="1:28" ht="27" customHeight="1">
      <c r="A5" s="6">
        <v>12</v>
      </c>
      <c r="B5" s="12" t="s">
        <v>5</v>
      </c>
      <c r="C5" s="10" t="s">
        <v>8</v>
      </c>
      <c r="D5" s="13">
        <v>874663.7</v>
      </c>
      <c r="E5" s="14">
        <v>894830.71</v>
      </c>
      <c r="F5" s="15">
        <v>894830.71</v>
      </c>
      <c r="G5" s="15">
        <v>894830.71</v>
      </c>
      <c r="H5" s="15">
        <v>894830.71</v>
      </c>
      <c r="I5" s="15">
        <v>894830.71</v>
      </c>
      <c r="J5" s="15">
        <v>1032817.71</v>
      </c>
      <c r="K5" s="15">
        <v>1223731.01</v>
      </c>
      <c r="L5" s="15">
        <v>1223731.01</v>
      </c>
      <c r="M5" s="15">
        <v>1281706.01</v>
      </c>
      <c r="N5" s="15">
        <v>1565914.01</v>
      </c>
      <c r="O5" s="15">
        <v>1565914.01</v>
      </c>
      <c r="P5" s="15">
        <v>1611419.01</v>
      </c>
      <c r="Q5" s="15">
        <v>1611419.01</v>
      </c>
      <c r="R5" s="15">
        <v>1611419.01</v>
      </c>
      <c r="S5" s="16">
        <v>1611419.01</v>
      </c>
      <c r="T5" s="16">
        <v>1611419.01</v>
      </c>
      <c r="U5" s="16">
        <v>1611419.01</v>
      </c>
      <c r="V5" s="16">
        <v>1611419.01</v>
      </c>
      <c r="W5" s="16">
        <v>1611419.01</v>
      </c>
      <c r="X5" s="17">
        <v>1611419.01</v>
      </c>
      <c r="Y5" s="17">
        <v>1611419.01</v>
      </c>
      <c r="Z5" s="17">
        <v>1611419</v>
      </c>
      <c r="AA5" s="17">
        <v>1613719</v>
      </c>
      <c r="AB5" s="17">
        <v>1613719.01</v>
      </c>
    </row>
    <row r="6" spans="1:28" ht="27.75" customHeight="1">
      <c r="A6" s="6">
        <v>13</v>
      </c>
      <c r="B6" s="12" t="s">
        <v>6</v>
      </c>
      <c r="C6" s="10" t="s">
        <v>8</v>
      </c>
      <c r="D6" s="16">
        <v>50688</v>
      </c>
      <c r="E6" s="16">
        <v>635294</v>
      </c>
      <c r="F6" s="16">
        <v>766370</v>
      </c>
      <c r="G6" s="16">
        <v>1409847</v>
      </c>
      <c r="H6" s="16">
        <v>1409847</v>
      </c>
      <c r="I6" s="15">
        <v>1409847</v>
      </c>
      <c r="J6" s="15">
        <v>1502997</v>
      </c>
      <c r="K6" s="15">
        <v>1502997</v>
      </c>
      <c r="L6" s="15">
        <v>1652034.1</v>
      </c>
      <c r="M6" s="15">
        <v>1830843.9</v>
      </c>
      <c r="N6" s="15">
        <v>1829773.5</v>
      </c>
      <c r="O6" s="15">
        <v>1886540.9</v>
      </c>
      <c r="P6" s="15">
        <v>2288350.9</v>
      </c>
      <c r="Q6" s="15">
        <v>2377318.9</v>
      </c>
      <c r="R6" s="15">
        <v>2377318.9</v>
      </c>
      <c r="S6" s="15">
        <v>2377318.9</v>
      </c>
      <c r="T6" s="15">
        <v>2377318.9</v>
      </c>
      <c r="U6" s="15">
        <v>2523819.25</v>
      </c>
      <c r="V6" s="15">
        <v>2523819.25</v>
      </c>
      <c r="W6" s="15">
        <v>2523819.25</v>
      </c>
      <c r="X6" s="18">
        <v>2667370.02</v>
      </c>
      <c r="Y6" s="18">
        <v>2667370.02</v>
      </c>
      <c r="Z6" s="18">
        <v>2667370</v>
      </c>
      <c r="AA6" s="18">
        <v>2726282</v>
      </c>
      <c r="AB6" s="18">
        <v>2727823</v>
      </c>
    </row>
    <row r="7" spans="1:28" ht="25.5" customHeight="1">
      <c r="A7" s="6"/>
      <c r="B7" s="12" t="s">
        <v>7</v>
      </c>
      <c r="C7" s="10" t="s">
        <v>8</v>
      </c>
      <c r="D7" s="19"/>
      <c r="E7" s="19"/>
      <c r="F7" s="19"/>
      <c r="G7" s="19"/>
      <c r="H7" s="19"/>
      <c r="I7" s="19">
        <v>939324</v>
      </c>
      <c r="J7" s="19">
        <v>939324</v>
      </c>
      <c r="K7" s="19">
        <v>939324</v>
      </c>
      <c r="L7" s="19">
        <v>939324</v>
      </c>
      <c r="M7" s="19">
        <v>1702873</v>
      </c>
      <c r="N7" s="19">
        <v>1702873</v>
      </c>
      <c r="O7" s="19">
        <v>1814373</v>
      </c>
      <c r="P7" s="19">
        <v>1814373</v>
      </c>
      <c r="Q7" s="19">
        <v>1814373</v>
      </c>
      <c r="R7" s="19">
        <v>2304139</v>
      </c>
      <c r="S7" s="16">
        <v>2304139</v>
      </c>
      <c r="T7" s="16">
        <v>2304139</v>
      </c>
      <c r="U7" s="16">
        <v>2296956</v>
      </c>
      <c r="V7" s="16">
        <v>2296956</v>
      </c>
      <c r="W7" s="16">
        <v>2706918</v>
      </c>
      <c r="X7" s="20">
        <v>3122082</v>
      </c>
      <c r="Y7" s="20">
        <v>3122082</v>
      </c>
      <c r="Z7" s="20">
        <v>3122082</v>
      </c>
      <c r="AA7" s="20">
        <v>3122082</v>
      </c>
      <c r="AB7" s="20">
        <v>3467337</v>
      </c>
    </row>
    <row r="8" spans="1:28" ht="36.75" customHeight="1">
      <c r="A8" s="6">
        <v>14</v>
      </c>
      <c r="B8" s="12" t="s">
        <v>9</v>
      </c>
      <c r="C8" s="10" t="s">
        <v>8</v>
      </c>
      <c r="D8" s="18">
        <v>272.7</v>
      </c>
      <c r="E8" s="18">
        <v>272.7</v>
      </c>
      <c r="F8" s="18">
        <v>272.7</v>
      </c>
      <c r="G8" s="18">
        <v>272.7</v>
      </c>
      <c r="H8" s="18">
        <v>272.7</v>
      </c>
      <c r="I8" s="18">
        <v>272.7</v>
      </c>
      <c r="J8" s="18">
        <v>272.7</v>
      </c>
      <c r="K8" s="18">
        <v>272.7</v>
      </c>
      <c r="L8" s="18">
        <v>272.7</v>
      </c>
      <c r="M8" s="18">
        <v>272.7</v>
      </c>
      <c r="N8" s="18">
        <v>272.7</v>
      </c>
      <c r="O8" s="18">
        <v>272.7</v>
      </c>
      <c r="P8" s="18">
        <v>272.7</v>
      </c>
      <c r="Q8" s="18">
        <v>272.7</v>
      </c>
      <c r="R8" s="18">
        <v>272.7</v>
      </c>
      <c r="S8" s="18">
        <v>272.7</v>
      </c>
      <c r="T8" s="18">
        <v>272.7</v>
      </c>
      <c r="U8" s="18">
        <v>272.7</v>
      </c>
      <c r="V8" s="18">
        <v>272.7</v>
      </c>
      <c r="W8" s="18">
        <v>272.7</v>
      </c>
      <c r="X8" s="18">
        <v>272.7</v>
      </c>
      <c r="Y8" s="18">
        <v>272.7</v>
      </c>
      <c r="Z8" s="18">
        <v>272.7</v>
      </c>
      <c r="AA8" s="18">
        <v>272.7</v>
      </c>
      <c r="AB8" s="18">
        <v>6484.4</v>
      </c>
    </row>
    <row r="9" spans="1:28" ht="30">
      <c r="A9" s="6">
        <v>15</v>
      </c>
      <c r="B9" s="12" t="s">
        <v>10</v>
      </c>
      <c r="C9" s="10" t="s">
        <v>8</v>
      </c>
      <c r="D9" s="15">
        <v>1001.41</v>
      </c>
      <c r="E9" s="15">
        <v>1176.41</v>
      </c>
      <c r="F9" s="15">
        <v>1176.41</v>
      </c>
      <c r="G9" s="15">
        <v>1176.41</v>
      </c>
      <c r="H9" s="15">
        <v>1419.61</v>
      </c>
      <c r="I9" s="15">
        <v>1419.61</v>
      </c>
      <c r="J9" s="15">
        <v>1419.61</v>
      </c>
      <c r="K9" s="15">
        <v>1419.61</v>
      </c>
      <c r="L9" s="15">
        <v>1419.61</v>
      </c>
      <c r="M9" s="15">
        <v>1639.81</v>
      </c>
      <c r="N9" s="15">
        <v>1639.84</v>
      </c>
      <c r="O9" s="15">
        <v>1639.84</v>
      </c>
      <c r="P9" s="15">
        <v>1639.84</v>
      </c>
      <c r="Q9" s="15">
        <v>1639.84</v>
      </c>
      <c r="R9" s="15">
        <v>1639.84</v>
      </c>
      <c r="S9" s="15">
        <v>1639.84</v>
      </c>
      <c r="T9" s="15">
        <v>1643.84</v>
      </c>
      <c r="U9" s="15">
        <v>1643.84</v>
      </c>
      <c r="V9" s="15">
        <v>1643.84</v>
      </c>
      <c r="W9" s="15">
        <v>1643.84</v>
      </c>
      <c r="X9" s="20">
        <v>1767.63</v>
      </c>
      <c r="Y9" s="20">
        <v>1767.63</v>
      </c>
      <c r="Z9" s="20">
        <v>1767.63</v>
      </c>
      <c r="AA9" s="20">
        <v>1767.63</v>
      </c>
      <c r="AB9" s="20">
        <v>1767.63</v>
      </c>
    </row>
    <row r="10" spans="1:28" ht="30">
      <c r="A10" s="6"/>
      <c r="B10" s="12" t="s">
        <v>11</v>
      </c>
      <c r="C10" s="10" t="s">
        <v>8</v>
      </c>
      <c r="D10" s="15">
        <v>4917631.57</v>
      </c>
      <c r="E10" s="15">
        <v>4917631.57</v>
      </c>
      <c r="F10" s="15">
        <v>4917631.57</v>
      </c>
      <c r="G10" s="15">
        <v>4917631.57</v>
      </c>
      <c r="H10" s="15">
        <v>4917631.57</v>
      </c>
      <c r="I10" s="15">
        <v>4917631.57</v>
      </c>
      <c r="J10" s="15">
        <v>4917631.57</v>
      </c>
      <c r="K10" s="15">
        <v>4917631.57</v>
      </c>
      <c r="L10" s="15">
        <v>5674757.57</v>
      </c>
      <c r="M10" s="15">
        <v>5674757.57</v>
      </c>
      <c r="N10" s="15">
        <v>5704101.67</v>
      </c>
      <c r="O10" s="15">
        <v>5748761.67</v>
      </c>
      <c r="P10" s="15">
        <v>5748761.67</v>
      </c>
      <c r="Q10" s="15">
        <v>5748761.67</v>
      </c>
      <c r="R10" s="15">
        <v>5945937.77</v>
      </c>
      <c r="S10" s="15">
        <v>5945937.77</v>
      </c>
      <c r="T10" s="15">
        <v>5945937.77</v>
      </c>
      <c r="U10" s="15">
        <v>5945937.77</v>
      </c>
      <c r="V10" s="15">
        <v>5945937.77</v>
      </c>
      <c r="W10" s="15">
        <v>5945937.77</v>
      </c>
      <c r="X10" s="21">
        <v>5838343.3</v>
      </c>
      <c r="Y10" s="21">
        <v>5838343.3</v>
      </c>
      <c r="Z10" s="21">
        <v>5838343.3</v>
      </c>
      <c r="AA10" s="21">
        <v>5815837.77</v>
      </c>
      <c r="AB10" s="21">
        <v>5737337.8</v>
      </c>
    </row>
    <row r="11" spans="1:28" ht="33" customHeight="1">
      <c r="A11" s="6"/>
      <c r="B11" s="12" t="s">
        <v>12</v>
      </c>
      <c r="C11" s="10" t="s">
        <v>8</v>
      </c>
      <c r="D11" s="15">
        <v>11976.3</v>
      </c>
      <c r="E11" s="15">
        <v>38658.3</v>
      </c>
      <c r="F11" s="15">
        <v>38658.3</v>
      </c>
      <c r="G11" s="15">
        <v>38658.3</v>
      </c>
      <c r="H11" s="15">
        <v>38658.3</v>
      </c>
      <c r="I11" s="15">
        <v>38658.3</v>
      </c>
      <c r="J11" s="15">
        <v>38658.3</v>
      </c>
      <c r="K11" s="15">
        <v>38658.3</v>
      </c>
      <c r="L11" s="15">
        <v>38658.3</v>
      </c>
      <c r="M11" s="15">
        <v>38658.3</v>
      </c>
      <c r="N11" s="15">
        <v>38658.3</v>
      </c>
      <c r="O11" s="15">
        <v>55063.3</v>
      </c>
      <c r="P11" s="15">
        <v>141002.3</v>
      </c>
      <c r="Q11" s="15">
        <v>141002.3</v>
      </c>
      <c r="R11" s="15">
        <v>661132.8</v>
      </c>
      <c r="S11" s="15">
        <v>773484.1</v>
      </c>
      <c r="T11" s="15">
        <v>1071884.1</v>
      </c>
      <c r="U11" s="15">
        <v>1446702</v>
      </c>
      <c r="V11" s="15">
        <v>1505624.8</v>
      </c>
      <c r="W11" s="15">
        <v>1505624.8</v>
      </c>
      <c r="X11" s="15">
        <v>1505624.8</v>
      </c>
      <c r="Y11" s="15">
        <v>1505624.8</v>
      </c>
      <c r="Z11" s="15" t="s">
        <v>49</v>
      </c>
      <c r="AA11" s="15" t="s">
        <v>49</v>
      </c>
      <c r="AB11" s="15">
        <v>1505624.81</v>
      </c>
    </row>
    <row r="12" spans="1:28" ht="26.25" customHeight="1">
      <c r="A12" s="6">
        <v>16</v>
      </c>
      <c r="B12" s="12" t="s">
        <v>13</v>
      </c>
      <c r="C12" s="10" t="s">
        <v>8</v>
      </c>
      <c r="D12" s="15">
        <v>662630</v>
      </c>
      <c r="E12" s="15">
        <v>662630</v>
      </c>
      <c r="F12" s="15">
        <v>662630</v>
      </c>
      <c r="G12" s="15">
        <v>5053928.68</v>
      </c>
      <c r="H12" s="15">
        <v>5053928.68</v>
      </c>
      <c r="I12" s="15">
        <v>5053928.68</v>
      </c>
      <c r="J12" s="15">
        <v>5053928.68</v>
      </c>
      <c r="K12" s="15">
        <v>11311928.68</v>
      </c>
      <c r="L12" s="15">
        <v>11311928.68</v>
      </c>
      <c r="M12" s="15">
        <v>11311928.68</v>
      </c>
      <c r="N12" s="15">
        <v>11311928.68</v>
      </c>
      <c r="O12" s="15">
        <v>11311928.68</v>
      </c>
      <c r="P12" s="15">
        <v>11312420</v>
      </c>
      <c r="Q12" s="15">
        <v>11312420</v>
      </c>
      <c r="R12" s="15">
        <v>11312420</v>
      </c>
      <c r="S12" s="15">
        <v>11312420</v>
      </c>
      <c r="T12" s="15">
        <v>11312420</v>
      </c>
      <c r="U12" s="15">
        <v>11312420</v>
      </c>
      <c r="V12" s="15">
        <v>11312420</v>
      </c>
      <c r="W12" s="15">
        <v>11312420</v>
      </c>
      <c r="X12" s="15">
        <v>11312420</v>
      </c>
      <c r="Y12" s="15">
        <v>11312420</v>
      </c>
      <c r="Z12" s="15" t="s">
        <v>50</v>
      </c>
      <c r="AA12" s="15">
        <v>11311928.68</v>
      </c>
      <c r="AB12" s="15">
        <v>12057626</v>
      </c>
    </row>
    <row r="13" spans="1:28" ht="30" customHeight="1">
      <c r="A13" s="6">
        <v>17</v>
      </c>
      <c r="B13" s="12" t="s">
        <v>14</v>
      </c>
      <c r="C13" s="10" t="s">
        <v>8</v>
      </c>
      <c r="D13" s="19">
        <v>424</v>
      </c>
      <c r="E13" s="19">
        <v>424</v>
      </c>
      <c r="F13" s="19">
        <v>424</v>
      </c>
      <c r="G13" s="19">
        <v>424</v>
      </c>
      <c r="H13" s="19">
        <v>424</v>
      </c>
      <c r="I13" s="19">
        <v>424</v>
      </c>
      <c r="J13" s="19">
        <v>424</v>
      </c>
      <c r="K13" s="19">
        <v>424</v>
      </c>
      <c r="L13" s="19">
        <v>424</v>
      </c>
      <c r="M13" s="19">
        <v>424</v>
      </c>
      <c r="N13" s="19">
        <v>424</v>
      </c>
      <c r="O13" s="19">
        <v>424</v>
      </c>
      <c r="P13" s="19">
        <v>424</v>
      </c>
      <c r="Q13" s="19">
        <v>424</v>
      </c>
      <c r="R13" s="19">
        <v>424</v>
      </c>
      <c r="S13" s="19">
        <v>424</v>
      </c>
      <c r="T13" s="19">
        <v>424</v>
      </c>
      <c r="U13" s="19">
        <v>424</v>
      </c>
      <c r="V13" s="19">
        <v>424</v>
      </c>
      <c r="W13" s="19">
        <v>424</v>
      </c>
      <c r="X13" s="19">
        <v>470.3</v>
      </c>
      <c r="Y13" s="19">
        <v>470.3</v>
      </c>
      <c r="Z13" s="19">
        <v>470.3</v>
      </c>
      <c r="AA13" s="19">
        <v>470.3</v>
      </c>
      <c r="AB13" s="19">
        <v>470.3</v>
      </c>
    </row>
    <row r="14" spans="1:28" ht="30" customHeight="1">
      <c r="A14" s="6"/>
      <c r="B14" s="12" t="s">
        <v>15</v>
      </c>
      <c r="C14" s="10" t="s">
        <v>8</v>
      </c>
      <c r="D14" s="22">
        <v>365.43</v>
      </c>
      <c r="E14" s="22">
        <v>365.43</v>
      </c>
      <c r="F14" s="22">
        <v>365.43</v>
      </c>
      <c r="G14" s="22">
        <v>365.43</v>
      </c>
      <c r="H14" s="22">
        <v>365.43</v>
      </c>
      <c r="I14" s="22">
        <v>365.43</v>
      </c>
      <c r="J14" s="22">
        <v>365.43</v>
      </c>
      <c r="K14" s="22">
        <v>365.43</v>
      </c>
      <c r="L14" s="22">
        <v>365.43</v>
      </c>
      <c r="M14" s="22">
        <v>365.43</v>
      </c>
      <c r="N14" s="22">
        <v>365.43</v>
      </c>
      <c r="O14" s="22">
        <v>365.43</v>
      </c>
      <c r="P14" s="22">
        <v>365.43</v>
      </c>
      <c r="Q14" s="22">
        <v>365.43</v>
      </c>
      <c r="R14" s="22">
        <v>365.43</v>
      </c>
      <c r="S14" s="22">
        <v>365.43</v>
      </c>
      <c r="T14" s="22">
        <v>365.43</v>
      </c>
      <c r="U14" s="22">
        <v>365.43</v>
      </c>
      <c r="V14" s="22">
        <v>365.43</v>
      </c>
      <c r="W14" s="22">
        <v>365.43</v>
      </c>
      <c r="X14" s="22">
        <v>365.43</v>
      </c>
      <c r="Y14" s="22">
        <v>365.43</v>
      </c>
      <c r="Z14" s="22">
        <v>365.4</v>
      </c>
      <c r="AA14" s="22">
        <v>365.43</v>
      </c>
      <c r="AB14" s="22">
        <v>365.4</v>
      </c>
    </row>
    <row r="15" spans="1:28" ht="29.25" customHeight="1">
      <c r="A15" s="6"/>
      <c r="B15" s="12" t="s">
        <v>16</v>
      </c>
      <c r="C15" s="10" t="s">
        <v>8</v>
      </c>
      <c r="D15" s="19" t="s">
        <v>48</v>
      </c>
      <c r="E15" s="19" t="s">
        <v>48</v>
      </c>
      <c r="F15" s="19" t="s">
        <v>48</v>
      </c>
      <c r="G15" s="19" t="s">
        <v>48</v>
      </c>
      <c r="H15" s="19" t="s">
        <v>48</v>
      </c>
      <c r="I15" s="19" t="s">
        <v>48</v>
      </c>
      <c r="J15" s="19" t="s">
        <v>48</v>
      </c>
      <c r="K15" s="19" t="s">
        <v>48</v>
      </c>
      <c r="L15" s="19" t="s">
        <v>48</v>
      </c>
      <c r="M15" s="19" t="s">
        <v>48</v>
      </c>
      <c r="N15" s="19" t="s">
        <v>48</v>
      </c>
      <c r="O15" s="19" t="s">
        <v>48</v>
      </c>
      <c r="P15" s="19" t="s">
        <v>48</v>
      </c>
      <c r="Q15" s="19" t="s">
        <v>48</v>
      </c>
      <c r="R15" s="19" t="s">
        <v>48</v>
      </c>
      <c r="S15" s="19" t="s">
        <v>48</v>
      </c>
      <c r="T15" s="19" t="s">
        <v>48</v>
      </c>
      <c r="U15" s="19" t="s">
        <v>48</v>
      </c>
      <c r="V15" s="19" t="s">
        <v>48</v>
      </c>
      <c r="W15" s="19" t="s">
        <v>48</v>
      </c>
      <c r="X15" s="19"/>
      <c r="Y15" s="19" t="s">
        <v>48</v>
      </c>
      <c r="Z15" s="19" t="s">
        <v>48</v>
      </c>
      <c r="AA15" s="19"/>
      <c r="AB15" s="19"/>
    </row>
    <row r="16" spans="1:28" ht="28.5" customHeight="1">
      <c r="A16" s="6"/>
      <c r="B16" s="12" t="s">
        <v>17</v>
      </c>
      <c r="C16" s="10" t="s">
        <v>8</v>
      </c>
      <c r="D16" s="23"/>
      <c r="E16" s="23"/>
      <c r="F16" s="23"/>
      <c r="G16" s="15">
        <v>708.16</v>
      </c>
      <c r="H16" s="15">
        <v>708.16</v>
      </c>
      <c r="I16" s="15">
        <v>708.16</v>
      </c>
      <c r="J16" s="15">
        <v>708.16</v>
      </c>
      <c r="K16" s="15">
        <v>708.16</v>
      </c>
      <c r="L16" s="15">
        <v>708.16</v>
      </c>
      <c r="M16" s="15">
        <v>708.16</v>
      </c>
      <c r="N16" s="15">
        <v>708.16</v>
      </c>
      <c r="O16" s="15">
        <v>708.16</v>
      </c>
      <c r="P16" s="15">
        <v>708.16</v>
      </c>
      <c r="Q16" s="15">
        <v>708.16</v>
      </c>
      <c r="R16" s="15">
        <v>189131.56</v>
      </c>
      <c r="S16" s="15">
        <v>189131.56</v>
      </c>
      <c r="T16" s="15">
        <v>189131.56</v>
      </c>
      <c r="U16" s="15">
        <v>189131.56</v>
      </c>
      <c r="V16" s="15">
        <v>189131.56</v>
      </c>
      <c r="W16" s="15">
        <v>189131.56</v>
      </c>
      <c r="X16" s="15">
        <v>189131.56</v>
      </c>
      <c r="Y16" s="15">
        <v>189131.56</v>
      </c>
      <c r="Z16" s="15" t="s">
        <v>51</v>
      </c>
      <c r="AA16" s="15" t="s">
        <v>51</v>
      </c>
      <c r="AB16" s="15">
        <v>120826</v>
      </c>
    </row>
    <row r="17" spans="1:28" ht="29.25" customHeight="1">
      <c r="A17" s="6"/>
      <c r="B17" s="12" t="s">
        <v>18</v>
      </c>
      <c r="C17" s="10" t="s">
        <v>8</v>
      </c>
      <c r="D17" s="23"/>
      <c r="E17" s="23"/>
      <c r="F17" s="19">
        <v>29</v>
      </c>
      <c r="G17" s="19">
        <v>29</v>
      </c>
      <c r="H17" s="19">
        <v>29</v>
      </c>
      <c r="I17" s="19">
        <v>29</v>
      </c>
      <c r="J17" s="19">
        <v>29</v>
      </c>
      <c r="K17" s="19">
        <v>29</v>
      </c>
      <c r="L17" s="19">
        <v>29</v>
      </c>
      <c r="M17" s="19">
        <v>29</v>
      </c>
      <c r="N17" s="19">
        <v>29</v>
      </c>
      <c r="O17" s="19">
        <v>29</v>
      </c>
      <c r="P17" s="19">
        <v>29</v>
      </c>
      <c r="Q17" s="19">
        <v>77</v>
      </c>
      <c r="R17" s="19">
        <v>77</v>
      </c>
      <c r="S17" s="19">
        <v>77</v>
      </c>
      <c r="T17" s="19">
        <v>77</v>
      </c>
      <c r="U17" s="19">
        <v>77</v>
      </c>
      <c r="V17" s="19">
        <v>77</v>
      </c>
      <c r="W17" s="19">
        <v>77</v>
      </c>
      <c r="X17" s="19">
        <v>77</v>
      </c>
      <c r="Y17" s="19">
        <v>77</v>
      </c>
      <c r="Z17" s="19">
        <v>77</v>
      </c>
      <c r="AA17" s="19">
        <v>77</v>
      </c>
      <c r="AB17" s="19">
        <v>77</v>
      </c>
    </row>
    <row r="18" spans="1:28" ht="28.5" customHeight="1">
      <c r="A18" s="6"/>
      <c r="B18" s="9" t="s">
        <v>3</v>
      </c>
      <c r="C18" s="10" t="s">
        <v>0</v>
      </c>
      <c r="D18" s="24">
        <f>D4*100/272490200</f>
        <v>2.392619297868327</v>
      </c>
      <c r="E18" s="24">
        <f aca="true" t="shared" si="1" ref="E18:X18">E4*100/272490200</f>
        <v>2.6244184634896963</v>
      </c>
      <c r="F18" s="24">
        <f t="shared" si="1"/>
        <v>2.6725321204212116</v>
      </c>
      <c r="G18" s="24">
        <f t="shared" si="1"/>
        <v>4.520482556803878</v>
      </c>
      <c r="H18" s="24">
        <f t="shared" si="1"/>
        <v>4.520571807720057</v>
      </c>
      <c r="I18" s="24">
        <f t="shared" si="1"/>
        <v>4.865290259979992</v>
      </c>
      <c r="J18" s="24">
        <f t="shared" si="1"/>
        <v>4.950114227961226</v>
      </c>
      <c r="K18" s="24">
        <f t="shared" si="1"/>
        <v>7.31677302890159</v>
      </c>
      <c r="L18" s="24">
        <f t="shared" si="1"/>
        <v>7.6493219058887245</v>
      </c>
      <c r="M18" s="24">
        <f t="shared" si="1"/>
        <v>8.01651089103388</v>
      </c>
      <c r="N18" s="24">
        <f t="shared" si="1"/>
        <v>8.131187209668457</v>
      </c>
      <c r="O18" s="24">
        <f t="shared" si="1"/>
        <v>8.21534891530044</v>
      </c>
      <c r="P18" s="24">
        <f t="shared" si="1"/>
        <v>8.411225801882049</v>
      </c>
      <c r="Q18" s="24">
        <f t="shared" si="1"/>
        <v>8.443893398735074</v>
      </c>
      <c r="R18" s="24">
        <f t="shared" si="1"/>
        <v>8.95602044036813</v>
      </c>
      <c r="S18" s="24">
        <f t="shared" si="1"/>
        <v>8.997251758044877</v>
      </c>
      <c r="T18" s="24">
        <f t="shared" si="1"/>
        <v>9.106761751431794</v>
      </c>
      <c r="U18" s="24">
        <f t="shared" si="1"/>
        <v>9.295442023236065</v>
      </c>
      <c r="V18" s="24">
        <f t="shared" si="1"/>
        <v>9.317065846771737</v>
      </c>
      <c r="W18" s="24">
        <f t="shared" si="1"/>
        <v>9.467516028099359</v>
      </c>
      <c r="X18" s="24">
        <f t="shared" si="1"/>
        <v>9.633133136531148</v>
      </c>
      <c r="Y18" s="24">
        <f>Y4*100/272490200</f>
        <v>9.633133136531148</v>
      </c>
      <c r="Z18" s="24">
        <v>9.6</v>
      </c>
      <c r="AA18" s="24">
        <v>9.6</v>
      </c>
      <c r="AB18" s="24">
        <v>10</v>
      </c>
    </row>
    <row r="19" spans="1:27" ht="15.75">
      <c r="A19" s="6">
        <v>18</v>
      </c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28" customFormat="1" ht="15.75">
      <c r="A20" s="29"/>
      <c r="B20" s="3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12" ht="15" customHeight="1">
      <c r="A21" s="31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1:24" ht="15" customHeight="1">
      <c r="A22" s="31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X22" s="32"/>
    </row>
    <row r="23" spans="1:12" ht="15" customHeight="1">
      <c r="A23" s="33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2" ht="15.75" customHeight="1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12" ht="1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ht="15.75">
      <c r="B26" s="30"/>
    </row>
    <row r="27" spans="2:8" ht="15">
      <c r="B27" s="78" t="s">
        <v>75</v>
      </c>
      <c r="C27" s="79"/>
      <c r="D27" s="79"/>
      <c r="E27" s="34"/>
      <c r="F27" s="34"/>
      <c r="G27" s="34"/>
      <c r="H27" s="35"/>
    </row>
    <row r="28" spans="2:8" ht="15">
      <c r="B28" s="80"/>
      <c r="C28" s="81"/>
      <c r="D28" s="81"/>
      <c r="E28" s="36"/>
      <c r="F28" s="36"/>
      <c r="G28" s="36"/>
      <c r="H28" s="37"/>
    </row>
    <row r="29" spans="2:8" ht="15">
      <c r="B29" s="80"/>
      <c r="C29" s="81"/>
      <c r="D29" s="81"/>
      <c r="E29" s="36"/>
      <c r="F29" s="36"/>
      <c r="G29" s="36"/>
      <c r="H29" s="37"/>
    </row>
    <row r="30" spans="2:8" ht="15.75">
      <c r="B30" s="38"/>
      <c r="C30" s="36"/>
      <c r="D30" s="36"/>
      <c r="E30" s="36"/>
      <c r="F30" s="36"/>
      <c r="G30" s="36"/>
      <c r="H30" s="37"/>
    </row>
    <row r="31" spans="2:8" ht="15">
      <c r="B31" s="82" t="s">
        <v>76</v>
      </c>
      <c r="C31" s="81"/>
      <c r="D31" s="81"/>
      <c r="E31" s="81"/>
      <c r="F31" s="81"/>
      <c r="G31" s="81"/>
      <c r="H31" s="37"/>
    </row>
    <row r="32" spans="2:8" ht="15">
      <c r="B32" s="80"/>
      <c r="C32" s="81"/>
      <c r="D32" s="81"/>
      <c r="E32" s="81"/>
      <c r="F32" s="81"/>
      <c r="G32" s="81"/>
      <c r="H32" s="37"/>
    </row>
    <row r="33" spans="2:8" ht="15">
      <c r="B33" s="71" t="s">
        <v>45</v>
      </c>
      <c r="C33" s="75"/>
      <c r="D33" s="75"/>
      <c r="E33" s="75"/>
      <c r="F33" s="31"/>
      <c r="G33" s="31"/>
      <c r="H33" s="39"/>
    </row>
    <row r="34" spans="2:8" ht="15" customHeight="1">
      <c r="B34" s="73" t="s">
        <v>22</v>
      </c>
      <c r="C34" s="74"/>
      <c r="D34" s="74"/>
      <c r="E34" s="74"/>
      <c r="F34" s="74"/>
      <c r="G34" s="74"/>
      <c r="H34" s="39"/>
    </row>
    <row r="35" spans="2:8" ht="15" customHeight="1">
      <c r="B35" s="71" t="s">
        <v>21</v>
      </c>
      <c r="C35" s="72"/>
      <c r="D35" s="72"/>
      <c r="E35" s="72"/>
      <c r="F35" s="72"/>
      <c r="G35" s="72"/>
      <c r="H35" s="39"/>
    </row>
    <row r="36" spans="2:8" ht="15.75">
      <c r="B36" s="40"/>
      <c r="C36" s="41"/>
      <c r="D36" s="41"/>
      <c r="E36" s="41"/>
      <c r="F36" s="41"/>
      <c r="G36" s="41"/>
      <c r="H36" s="42"/>
    </row>
    <row r="37" ht="15.75">
      <c r="B37" s="30"/>
    </row>
    <row r="38" ht="15.75">
      <c r="B38" s="30"/>
    </row>
    <row r="39" ht="15.75">
      <c r="B39" s="30"/>
    </row>
    <row r="40" ht="15.75">
      <c r="B40" s="30"/>
    </row>
  </sheetData>
  <sheetProtection/>
  <mergeCells count="7">
    <mergeCell ref="B1:AB1"/>
    <mergeCell ref="B35:G35"/>
    <mergeCell ref="B34:G34"/>
    <mergeCell ref="B33:E33"/>
    <mergeCell ref="B21:L25"/>
    <mergeCell ref="B27:D29"/>
    <mergeCell ref="B31:G3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A17" sqref="A17:C21"/>
    </sheetView>
  </sheetViews>
  <sheetFormatPr defaultColWidth="10.421875" defaultRowHeight="15"/>
  <cols>
    <col min="1" max="16384" width="10.421875" style="46" customWidth="1"/>
  </cols>
  <sheetData>
    <row r="1" spans="1:38" ht="105">
      <c r="A1" s="43" t="s">
        <v>23</v>
      </c>
      <c r="B1" s="44" t="s">
        <v>24</v>
      </c>
      <c r="C1" s="43" t="s">
        <v>25</v>
      </c>
      <c r="D1" s="45">
        <v>1993</v>
      </c>
      <c r="E1" s="45">
        <v>1994</v>
      </c>
      <c r="F1" s="45">
        <v>1995</v>
      </c>
      <c r="G1" s="45">
        <v>1996</v>
      </c>
      <c r="H1" s="45">
        <v>1997</v>
      </c>
      <c r="I1" s="45">
        <v>1998</v>
      </c>
      <c r="J1" s="45">
        <v>1999</v>
      </c>
      <c r="K1" s="45">
        <v>2000</v>
      </c>
      <c r="L1" s="45">
        <v>2001</v>
      </c>
      <c r="M1" s="45">
        <v>2002</v>
      </c>
      <c r="N1" s="45">
        <v>2003</v>
      </c>
      <c r="O1" s="45">
        <v>2004</v>
      </c>
      <c r="P1" s="45">
        <v>2005</v>
      </c>
      <c r="Q1" s="45">
        <v>2006</v>
      </c>
      <c r="R1" s="45">
        <v>2007</v>
      </c>
      <c r="S1" s="45">
        <v>2008</v>
      </c>
      <c r="T1" s="45">
        <v>2009</v>
      </c>
      <c r="U1" s="45">
        <v>2010</v>
      </c>
      <c r="V1" s="45">
        <v>2011</v>
      </c>
      <c r="W1" s="45">
        <v>2012</v>
      </c>
      <c r="X1" s="45">
        <v>2013</v>
      </c>
      <c r="Y1" s="45">
        <v>2014</v>
      </c>
      <c r="Z1" s="45">
        <v>2015</v>
      </c>
      <c r="AA1" s="45">
        <v>2016</v>
      </c>
      <c r="AB1" s="45">
        <v>2017</v>
      </c>
      <c r="AC1" s="45">
        <v>2018</v>
      </c>
      <c r="AD1" s="45">
        <v>2019</v>
      </c>
      <c r="AE1" s="45">
        <v>2020</v>
      </c>
      <c r="AF1" s="43" t="s">
        <v>26</v>
      </c>
      <c r="AG1" s="43" t="s">
        <v>27</v>
      </c>
      <c r="AH1" s="43" t="s">
        <v>28</v>
      </c>
      <c r="AI1" s="43" t="s">
        <v>29</v>
      </c>
      <c r="AJ1" s="43" t="s">
        <v>30</v>
      </c>
      <c r="AK1" s="43" t="s">
        <v>31</v>
      </c>
      <c r="AL1" s="43" t="s">
        <v>32</v>
      </c>
    </row>
    <row r="2" spans="1:38" ht="15">
      <c r="A2" s="47">
        <v>10</v>
      </c>
      <c r="B2" s="48">
        <v>10</v>
      </c>
      <c r="C2" s="49" t="s">
        <v>33</v>
      </c>
      <c r="D2" s="48">
        <v>874663.7</v>
      </c>
      <c r="E2" s="48">
        <v>874663.7</v>
      </c>
      <c r="F2" s="48">
        <v>874663.7</v>
      </c>
      <c r="G2" s="48">
        <v>874663.7</v>
      </c>
      <c r="H2" s="48">
        <v>874663.7</v>
      </c>
      <c r="I2" s="48">
        <v>894830.71</v>
      </c>
      <c r="J2" s="48">
        <v>894830.71</v>
      </c>
      <c r="K2" s="48">
        <v>894830.71</v>
      </c>
      <c r="L2" s="48">
        <v>894830.71</v>
      </c>
      <c r="M2" s="48">
        <v>894830.71</v>
      </c>
      <c r="N2" s="48">
        <v>894830.71</v>
      </c>
      <c r="O2" s="48">
        <v>1032817.71</v>
      </c>
      <c r="P2" s="48">
        <v>1223731.01</v>
      </c>
      <c r="Q2" s="48">
        <v>1223731.01</v>
      </c>
      <c r="R2" s="48">
        <v>1281706.01</v>
      </c>
      <c r="S2" s="48">
        <v>1565914.01</v>
      </c>
      <c r="T2" s="48">
        <v>1565914.01</v>
      </c>
      <c r="U2" s="48">
        <v>1611419.01</v>
      </c>
      <c r="V2" s="48">
        <v>1611419.01</v>
      </c>
      <c r="W2" s="48">
        <v>1611419.01</v>
      </c>
      <c r="X2" s="48">
        <v>1611419.01</v>
      </c>
      <c r="Y2" s="48">
        <v>1611419.01</v>
      </c>
      <c r="Z2" s="48">
        <v>1611419.01</v>
      </c>
      <c r="AA2" s="48">
        <v>1611419.01</v>
      </c>
      <c r="AB2" s="48">
        <v>1611419.01</v>
      </c>
      <c r="AC2" s="48">
        <v>1611419.01</v>
      </c>
      <c r="AD2" s="48">
        <v>1613719.01</v>
      </c>
      <c r="AE2" s="50">
        <v>1613719.01</v>
      </c>
      <c r="AF2" s="51">
        <v>1613719.01</v>
      </c>
      <c r="AG2" s="52">
        <v>1611419.01</v>
      </c>
      <c r="AH2" s="52">
        <v>1611419.01</v>
      </c>
      <c r="AI2" s="2"/>
      <c r="AJ2" s="52">
        <v>1611419.01</v>
      </c>
      <c r="AK2" s="2"/>
      <c r="AL2" s="2"/>
    </row>
    <row r="3" spans="1:38" ht="15">
      <c r="A3" s="47">
        <v>13</v>
      </c>
      <c r="B3" s="47">
        <v>12</v>
      </c>
      <c r="C3" s="49" t="s">
        <v>34</v>
      </c>
      <c r="D3" s="48">
        <v>50688</v>
      </c>
      <c r="E3" s="48">
        <v>50688</v>
      </c>
      <c r="F3" s="48">
        <v>50688</v>
      </c>
      <c r="G3" s="48">
        <v>544971</v>
      </c>
      <c r="H3" s="48">
        <v>544971</v>
      </c>
      <c r="I3" s="48">
        <v>635294</v>
      </c>
      <c r="J3" s="48">
        <v>682859</v>
      </c>
      <c r="K3" s="48">
        <v>766370</v>
      </c>
      <c r="L3" s="48">
        <v>1409847</v>
      </c>
      <c r="M3" s="48">
        <v>1409847</v>
      </c>
      <c r="N3" s="48">
        <v>1409847</v>
      </c>
      <c r="O3" s="48">
        <v>1502997</v>
      </c>
      <c r="P3" s="48">
        <v>1502997</v>
      </c>
      <c r="Q3" s="48">
        <v>1652034.1</v>
      </c>
      <c r="R3" s="48">
        <v>1830843.9</v>
      </c>
      <c r="S3" s="48">
        <v>1829773.5</v>
      </c>
      <c r="T3" s="48">
        <v>1886540.9</v>
      </c>
      <c r="U3" s="48">
        <v>2288350.9</v>
      </c>
      <c r="V3" s="48">
        <v>2377318.9</v>
      </c>
      <c r="W3" s="48">
        <v>2377318.9</v>
      </c>
      <c r="X3" s="48">
        <v>2377318.9</v>
      </c>
      <c r="Y3" s="48">
        <v>2377318.9</v>
      </c>
      <c r="Z3" s="48">
        <v>2523819.25</v>
      </c>
      <c r="AA3" s="48">
        <v>2523819.25</v>
      </c>
      <c r="AB3" s="48">
        <v>2523819.25</v>
      </c>
      <c r="AC3" s="48">
        <v>2667419.75</v>
      </c>
      <c r="AD3" s="50">
        <v>2667419.75</v>
      </c>
      <c r="AE3" s="50">
        <v>2667419.75</v>
      </c>
      <c r="AF3" s="51">
        <v>2667419.75</v>
      </c>
      <c r="AG3" s="52">
        <v>2538070.75</v>
      </c>
      <c r="AH3" s="52">
        <v>2667369.75</v>
      </c>
      <c r="AI3" s="48"/>
      <c r="AJ3" s="52">
        <v>2538070.75</v>
      </c>
      <c r="AK3" s="2"/>
      <c r="AL3" s="52">
        <v>129299</v>
      </c>
    </row>
    <row r="4" spans="1:38" ht="15">
      <c r="A4" s="47">
        <v>6</v>
      </c>
      <c r="B4" s="47">
        <v>6</v>
      </c>
      <c r="C4" s="49" t="s">
        <v>35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>
        <v>939324</v>
      </c>
      <c r="O4" s="48">
        <v>939324</v>
      </c>
      <c r="P4" s="48">
        <v>939324</v>
      </c>
      <c r="Q4" s="48">
        <v>939324</v>
      </c>
      <c r="R4" s="48">
        <v>1702873</v>
      </c>
      <c r="S4" s="48">
        <v>1702873</v>
      </c>
      <c r="T4" s="48">
        <v>1814373</v>
      </c>
      <c r="U4" s="48">
        <v>1814373</v>
      </c>
      <c r="V4" s="48">
        <v>1814373</v>
      </c>
      <c r="W4" s="48">
        <v>2304139</v>
      </c>
      <c r="X4" s="48">
        <v>2304139</v>
      </c>
      <c r="Y4" s="48">
        <v>2304139</v>
      </c>
      <c r="Z4" s="48">
        <v>2304139</v>
      </c>
      <c r="AA4" s="48">
        <v>2714101</v>
      </c>
      <c r="AB4" s="48">
        <v>2714101</v>
      </c>
      <c r="AC4" s="48">
        <v>3122082</v>
      </c>
      <c r="AD4" s="48">
        <v>3122082</v>
      </c>
      <c r="AE4" s="48">
        <v>3122082</v>
      </c>
      <c r="AF4" s="51">
        <v>3122082</v>
      </c>
      <c r="AG4" s="52">
        <v>3129265</v>
      </c>
      <c r="AH4" s="52">
        <v>3129265</v>
      </c>
      <c r="AI4" s="2"/>
      <c r="AJ4" s="52">
        <v>3129265</v>
      </c>
      <c r="AK4" s="2"/>
      <c r="AL4" s="2"/>
    </row>
    <row r="5" spans="1:38" ht="15">
      <c r="A5" s="47">
        <v>52</v>
      </c>
      <c r="B5" s="47">
        <v>52</v>
      </c>
      <c r="C5" s="49" t="s">
        <v>36</v>
      </c>
      <c r="D5" s="48">
        <v>4917631.57</v>
      </c>
      <c r="E5" s="48">
        <v>4917631.57</v>
      </c>
      <c r="F5" s="48">
        <v>4917631.57</v>
      </c>
      <c r="G5" s="48">
        <v>4917631.57</v>
      </c>
      <c r="H5" s="48">
        <v>4917631.57</v>
      </c>
      <c r="I5" s="48">
        <v>4917631.57</v>
      </c>
      <c r="J5" s="48">
        <v>4917631.57</v>
      </c>
      <c r="K5" s="48">
        <v>4917631.57</v>
      </c>
      <c r="L5" s="48">
        <v>4917631.57</v>
      </c>
      <c r="M5" s="48">
        <v>4917631.57</v>
      </c>
      <c r="N5" s="48">
        <v>4917631.57</v>
      </c>
      <c r="O5" s="48">
        <v>4917631.57</v>
      </c>
      <c r="P5" s="48">
        <v>4917631.57</v>
      </c>
      <c r="Q5" s="48">
        <v>5674757.57</v>
      </c>
      <c r="R5" s="48">
        <v>5674757.57</v>
      </c>
      <c r="S5" s="48">
        <v>5704101.67</v>
      </c>
      <c r="T5" s="48">
        <v>5748761.67</v>
      </c>
      <c r="U5" s="48">
        <v>5748761.67</v>
      </c>
      <c r="V5" s="48">
        <v>5748761.67</v>
      </c>
      <c r="W5" s="48">
        <v>5945937.77</v>
      </c>
      <c r="X5" s="48">
        <v>5945937.77</v>
      </c>
      <c r="Y5" s="48">
        <v>5945937.77</v>
      </c>
      <c r="Z5" s="48">
        <v>5945937.77</v>
      </c>
      <c r="AA5" s="48">
        <v>5945937.77</v>
      </c>
      <c r="AB5" s="48">
        <v>5945937.77</v>
      </c>
      <c r="AC5" s="48">
        <v>5838343.3</v>
      </c>
      <c r="AD5" s="48">
        <v>5838343.3</v>
      </c>
      <c r="AE5" s="48">
        <v>5838343.3</v>
      </c>
      <c r="AF5" s="51">
        <v>5838343.3</v>
      </c>
      <c r="AG5" s="52">
        <v>5945937.77</v>
      </c>
      <c r="AH5" s="2"/>
      <c r="AI5" s="53">
        <v>5945937.77</v>
      </c>
      <c r="AJ5" s="52">
        <v>5945937.77</v>
      </c>
      <c r="AK5" s="2"/>
      <c r="AL5" s="2"/>
    </row>
    <row r="6" spans="1:38" ht="15">
      <c r="A6" s="47">
        <v>5</v>
      </c>
      <c r="B6" s="47">
        <v>5</v>
      </c>
      <c r="C6" s="49" t="s">
        <v>37</v>
      </c>
      <c r="D6" s="48">
        <v>662630</v>
      </c>
      <c r="E6" s="48">
        <v>662630</v>
      </c>
      <c r="F6" s="48">
        <v>662630</v>
      </c>
      <c r="G6" s="48">
        <v>662630</v>
      </c>
      <c r="H6" s="48">
        <v>662630</v>
      </c>
      <c r="I6" s="48">
        <v>662630</v>
      </c>
      <c r="J6" s="48">
        <v>662630</v>
      </c>
      <c r="K6" s="48">
        <v>662630</v>
      </c>
      <c r="L6" s="48">
        <v>5053928.68</v>
      </c>
      <c r="M6" s="48">
        <v>5053928.68</v>
      </c>
      <c r="N6" s="48">
        <v>5053928.68</v>
      </c>
      <c r="O6" s="48">
        <v>5053928.68</v>
      </c>
      <c r="P6" s="48">
        <v>11311928.68</v>
      </c>
      <c r="Q6" s="48">
        <v>11311928.68</v>
      </c>
      <c r="R6" s="48">
        <v>11311928.68</v>
      </c>
      <c r="S6" s="48">
        <v>11311928.68</v>
      </c>
      <c r="T6" s="48">
        <v>11311928.68</v>
      </c>
      <c r="U6" s="48">
        <v>11311928.68</v>
      </c>
      <c r="V6" s="48">
        <v>11311928.68</v>
      </c>
      <c r="W6" s="48">
        <v>11311928.68</v>
      </c>
      <c r="X6" s="48">
        <v>11311928.68</v>
      </c>
      <c r="Y6" s="48">
        <v>11311928.68</v>
      </c>
      <c r="Z6" s="48">
        <v>11311928.68</v>
      </c>
      <c r="AA6" s="48">
        <v>11311928.68</v>
      </c>
      <c r="AB6" s="48">
        <v>11311928.68</v>
      </c>
      <c r="AC6" s="48">
        <v>11312420</v>
      </c>
      <c r="AD6" s="48">
        <v>11312420</v>
      </c>
      <c r="AE6" s="48">
        <v>11312420</v>
      </c>
      <c r="AF6" s="51">
        <v>11312420</v>
      </c>
      <c r="AG6" s="52">
        <v>11311928.68</v>
      </c>
      <c r="AH6" s="2"/>
      <c r="AI6" s="52">
        <v>11311928.68</v>
      </c>
      <c r="AJ6" s="52">
        <v>11311928.68</v>
      </c>
      <c r="AK6" s="2"/>
      <c r="AL6" s="2"/>
    </row>
    <row r="7" spans="1:38" ht="15">
      <c r="A7" s="47">
        <v>6</v>
      </c>
      <c r="B7" s="47">
        <v>4</v>
      </c>
      <c r="C7" s="49" t="s">
        <v>38</v>
      </c>
      <c r="D7" s="48">
        <v>424</v>
      </c>
      <c r="E7" s="48">
        <v>424</v>
      </c>
      <c r="F7" s="48">
        <v>424</v>
      </c>
      <c r="G7" s="48">
        <v>424</v>
      </c>
      <c r="H7" s="48">
        <v>424</v>
      </c>
      <c r="I7" s="48">
        <v>424</v>
      </c>
      <c r="J7" s="48">
        <v>424</v>
      </c>
      <c r="K7" s="48">
        <v>424</v>
      </c>
      <c r="L7" s="48">
        <v>424</v>
      </c>
      <c r="M7" s="48">
        <v>424</v>
      </c>
      <c r="N7" s="48">
        <v>424</v>
      </c>
      <c r="O7" s="48">
        <v>424</v>
      </c>
      <c r="P7" s="48">
        <v>424</v>
      </c>
      <c r="Q7" s="48">
        <v>424</v>
      </c>
      <c r="R7" s="48">
        <v>424</v>
      </c>
      <c r="S7" s="48">
        <v>424</v>
      </c>
      <c r="T7" s="48">
        <v>424</v>
      </c>
      <c r="U7" s="48">
        <v>424</v>
      </c>
      <c r="V7" s="48">
        <v>424</v>
      </c>
      <c r="W7" s="48">
        <v>424</v>
      </c>
      <c r="X7" s="48">
        <v>424</v>
      </c>
      <c r="Y7" s="48">
        <v>424</v>
      </c>
      <c r="Z7" s="48">
        <v>424</v>
      </c>
      <c r="AA7" s="48">
        <v>424</v>
      </c>
      <c r="AB7" s="48">
        <v>424</v>
      </c>
      <c r="AC7" s="48">
        <v>470.3</v>
      </c>
      <c r="AD7" s="48">
        <v>470.3</v>
      </c>
      <c r="AE7" s="48">
        <v>470.3</v>
      </c>
      <c r="AF7" s="45">
        <v>470.3</v>
      </c>
      <c r="AG7" s="54">
        <v>277.3</v>
      </c>
      <c r="AH7" s="54">
        <v>470.3</v>
      </c>
      <c r="AI7" s="2"/>
      <c r="AJ7" s="54">
        <v>470.3</v>
      </c>
      <c r="AK7" s="2"/>
      <c r="AL7" s="2"/>
    </row>
    <row r="8" spans="1:38" s="60" customFormat="1" ht="15">
      <c r="A8" s="55">
        <v>1</v>
      </c>
      <c r="B8" s="55">
        <v>1</v>
      </c>
      <c r="C8" s="56" t="s">
        <v>39</v>
      </c>
      <c r="D8" s="57">
        <v>365.43</v>
      </c>
      <c r="E8" s="57">
        <v>365.43</v>
      </c>
      <c r="F8" s="57">
        <v>365.43</v>
      </c>
      <c r="G8" s="57">
        <v>365.43</v>
      </c>
      <c r="H8" s="57">
        <v>365.43</v>
      </c>
      <c r="I8" s="57">
        <v>365.43</v>
      </c>
      <c r="J8" s="57">
        <v>365.43</v>
      </c>
      <c r="K8" s="57">
        <v>365.43</v>
      </c>
      <c r="L8" s="57">
        <v>365.43</v>
      </c>
      <c r="M8" s="57">
        <v>365.43</v>
      </c>
      <c r="N8" s="57">
        <v>365.43</v>
      </c>
      <c r="O8" s="57">
        <v>365.43</v>
      </c>
      <c r="P8" s="57">
        <v>365.43</v>
      </c>
      <c r="Q8" s="57">
        <v>365.43</v>
      </c>
      <c r="R8" s="57">
        <v>365.43</v>
      </c>
      <c r="S8" s="57">
        <v>365.43</v>
      </c>
      <c r="T8" s="57">
        <v>365.43</v>
      </c>
      <c r="U8" s="57">
        <v>365.43</v>
      </c>
      <c r="V8" s="57">
        <v>365.43</v>
      </c>
      <c r="W8" s="57">
        <v>365.43</v>
      </c>
      <c r="X8" s="57">
        <v>365.43</v>
      </c>
      <c r="Y8" s="57">
        <v>365.43</v>
      </c>
      <c r="Z8" s="57">
        <v>365.43</v>
      </c>
      <c r="AA8" s="57">
        <v>365.43</v>
      </c>
      <c r="AB8" s="57">
        <v>365.43</v>
      </c>
      <c r="AC8" s="57">
        <v>365.43</v>
      </c>
      <c r="AD8" s="57">
        <v>365.43</v>
      </c>
      <c r="AE8" s="57">
        <v>365.43</v>
      </c>
      <c r="AF8" s="45">
        <v>365.43</v>
      </c>
      <c r="AG8" s="58">
        <v>365.43</v>
      </c>
      <c r="AH8" s="58">
        <v>365.43</v>
      </c>
      <c r="AI8" s="59"/>
      <c r="AJ8" s="58">
        <v>365.43</v>
      </c>
      <c r="AK8" s="59"/>
      <c r="AL8" s="59"/>
    </row>
    <row r="9" spans="1:38" ht="15">
      <c r="A9" s="47">
        <v>25</v>
      </c>
      <c r="B9" s="47">
        <v>25</v>
      </c>
      <c r="C9" s="49" t="s">
        <v>40</v>
      </c>
      <c r="D9" s="48">
        <v>6123.1</v>
      </c>
      <c r="E9" s="48">
        <v>6123.1</v>
      </c>
      <c r="F9" s="48">
        <v>6123.1</v>
      </c>
      <c r="G9" s="48">
        <v>6123.1</v>
      </c>
      <c r="H9" s="48">
        <v>6123.1</v>
      </c>
      <c r="I9" s="48">
        <v>6123.1</v>
      </c>
      <c r="J9" s="48">
        <v>6123.1</v>
      </c>
      <c r="K9" s="48">
        <v>6123.1</v>
      </c>
      <c r="L9" s="48">
        <v>6244.1</v>
      </c>
      <c r="M9" s="48">
        <v>6244.1</v>
      </c>
      <c r="N9" s="48">
        <v>6244.1</v>
      </c>
      <c r="O9" s="48">
        <v>6244.1</v>
      </c>
      <c r="P9" s="48">
        <v>6484.1</v>
      </c>
      <c r="Q9" s="48">
        <v>6484.1</v>
      </c>
      <c r="R9" s="48">
        <v>6484.1</v>
      </c>
      <c r="S9" s="48">
        <v>6484.1</v>
      </c>
      <c r="T9" s="48">
        <v>6484.1</v>
      </c>
      <c r="U9" s="48">
        <v>6484.1</v>
      </c>
      <c r="V9" s="48">
        <v>6484.1</v>
      </c>
      <c r="W9" s="48">
        <v>6484.1</v>
      </c>
      <c r="X9" s="48">
        <v>6484.1</v>
      </c>
      <c r="Y9" s="48">
        <v>6484.1</v>
      </c>
      <c r="Z9" s="48">
        <v>6484.1</v>
      </c>
      <c r="AA9" s="48">
        <v>6484.1</v>
      </c>
      <c r="AB9" s="48">
        <v>6484.1</v>
      </c>
      <c r="AC9" s="48">
        <v>272.7</v>
      </c>
      <c r="AD9" s="48">
        <v>272.7</v>
      </c>
      <c r="AE9" s="48">
        <v>272.7</v>
      </c>
      <c r="AF9" s="51">
        <v>272.7</v>
      </c>
      <c r="AG9" s="52">
        <v>6484.1</v>
      </c>
      <c r="AH9" s="2"/>
      <c r="AI9" s="53">
        <v>6484.1</v>
      </c>
      <c r="AJ9" s="52">
        <v>6484.1</v>
      </c>
      <c r="AK9" s="2"/>
      <c r="AL9" s="2"/>
    </row>
    <row r="10" spans="1:38" ht="15">
      <c r="A10" s="47">
        <v>3</v>
      </c>
      <c r="B10" s="47"/>
      <c r="C10" s="49" t="s">
        <v>41</v>
      </c>
      <c r="D10" s="48"/>
      <c r="E10" s="48"/>
      <c r="F10" s="48"/>
      <c r="G10" s="48"/>
      <c r="H10" s="48"/>
      <c r="I10" s="48"/>
      <c r="J10" s="48"/>
      <c r="K10" s="48"/>
      <c r="L10" s="48">
        <v>708.16</v>
      </c>
      <c r="M10" s="48">
        <v>708.16</v>
      </c>
      <c r="N10" s="48">
        <v>708.16</v>
      </c>
      <c r="O10" s="48">
        <v>708.16</v>
      </c>
      <c r="P10" s="48">
        <v>708.16</v>
      </c>
      <c r="Q10" s="48">
        <v>708.16</v>
      </c>
      <c r="R10" s="48">
        <v>708.16</v>
      </c>
      <c r="S10" s="48">
        <v>708.16</v>
      </c>
      <c r="T10" s="48">
        <v>708.16</v>
      </c>
      <c r="U10" s="48">
        <v>708.16</v>
      </c>
      <c r="V10" s="48">
        <v>708.16</v>
      </c>
      <c r="W10" s="48">
        <v>189131.56</v>
      </c>
      <c r="X10" s="48">
        <v>189131.56</v>
      </c>
      <c r="Y10" s="48">
        <v>189131.56</v>
      </c>
      <c r="Z10" s="48">
        <v>189131.56</v>
      </c>
      <c r="AA10" s="48">
        <v>189131.56</v>
      </c>
      <c r="AB10" s="48">
        <v>189131.56</v>
      </c>
      <c r="AC10" s="48">
        <v>189131.56</v>
      </c>
      <c r="AD10" s="48">
        <v>189131.56</v>
      </c>
      <c r="AE10" s="48">
        <v>189131.56</v>
      </c>
      <c r="AF10" s="51">
        <v>189131.56</v>
      </c>
      <c r="AG10" s="2"/>
      <c r="AH10" s="52">
        <v>189131.56</v>
      </c>
      <c r="AI10" s="2"/>
      <c r="AJ10" s="2"/>
      <c r="AK10" s="52">
        <v>189131.56</v>
      </c>
      <c r="AL10" s="2"/>
    </row>
    <row r="11" spans="1:38" ht="15">
      <c r="A11" s="47">
        <v>24</v>
      </c>
      <c r="B11" s="2"/>
      <c r="C11" s="49" t="s">
        <v>42</v>
      </c>
      <c r="D11" s="48">
        <v>11976.3</v>
      </c>
      <c r="E11" s="48">
        <v>11976.3</v>
      </c>
      <c r="F11" s="48">
        <v>11976.3</v>
      </c>
      <c r="G11" s="48">
        <v>11976.3</v>
      </c>
      <c r="H11" s="48">
        <v>11976.3</v>
      </c>
      <c r="I11" s="48">
        <v>38658.3</v>
      </c>
      <c r="J11" s="48">
        <v>38658.3</v>
      </c>
      <c r="K11" s="48">
        <v>38658.3</v>
      </c>
      <c r="L11" s="48">
        <v>38658.3</v>
      </c>
      <c r="M11" s="48">
        <v>38658.3</v>
      </c>
      <c r="N11" s="48">
        <v>38658.3</v>
      </c>
      <c r="O11" s="48">
        <v>38658.3</v>
      </c>
      <c r="P11" s="48">
        <v>38658.3</v>
      </c>
      <c r="Q11" s="48">
        <v>38658.3</v>
      </c>
      <c r="R11" s="48">
        <v>38658.3</v>
      </c>
      <c r="S11" s="48">
        <v>38658.3</v>
      </c>
      <c r="T11" s="48">
        <v>55063.3</v>
      </c>
      <c r="U11" s="48">
        <v>141002.3</v>
      </c>
      <c r="V11" s="48">
        <v>141002.3</v>
      </c>
      <c r="W11" s="48">
        <v>661132.8</v>
      </c>
      <c r="X11" s="48">
        <v>773484.1</v>
      </c>
      <c r="Y11" s="48">
        <v>1071884.1</v>
      </c>
      <c r="Z11" s="48">
        <v>1505625.1</v>
      </c>
      <c r="AA11" s="48">
        <v>1574535.1</v>
      </c>
      <c r="AB11" s="48">
        <v>1574535.1</v>
      </c>
      <c r="AC11" s="48">
        <v>1505624.8</v>
      </c>
      <c r="AD11" s="48">
        <v>1505624.8</v>
      </c>
      <c r="AE11" s="48">
        <v>1505624.8</v>
      </c>
      <c r="AF11" s="51">
        <v>1505624.8</v>
      </c>
      <c r="AG11" s="2"/>
      <c r="AH11" s="2"/>
      <c r="AI11" s="52">
        <v>2415304.26</v>
      </c>
      <c r="AJ11" s="2"/>
      <c r="AK11" s="61">
        <v>2415304.26</v>
      </c>
      <c r="AL11" s="2"/>
    </row>
    <row r="12" spans="1:38" ht="15">
      <c r="A12" s="47">
        <v>22</v>
      </c>
      <c r="B12" s="2"/>
      <c r="C12" s="49" t="s">
        <v>43</v>
      </c>
      <c r="D12" s="48">
        <v>1001.41</v>
      </c>
      <c r="E12" s="48">
        <v>1001.41</v>
      </c>
      <c r="F12" s="48">
        <v>1001.41</v>
      </c>
      <c r="G12" s="48">
        <v>1176.41</v>
      </c>
      <c r="H12" s="48">
        <v>1176.41</v>
      </c>
      <c r="I12" s="48">
        <v>1176.41</v>
      </c>
      <c r="J12" s="48">
        <v>1176.41</v>
      </c>
      <c r="K12" s="48">
        <v>1176.41</v>
      </c>
      <c r="L12" s="48">
        <v>1176.41</v>
      </c>
      <c r="M12" s="48">
        <v>1419.61</v>
      </c>
      <c r="N12" s="48">
        <v>1419.61</v>
      </c>
      <c r="O12" s="48">
        <v>1419.61</v>
      </c>
      <c r="P12" s="48">
        <v>1419.61</v>
      </c>
      <c r="Q12" s="48">
        <v>1419.61</v>
      </c>
      <c r="R12" s="48">
        <v>1639.81</v>
      </c>
      <c r="S12" s="48">
        <v>1639.84</v>
      </c>
      <c r="T12" s="48">
        <v>1639.84</v>
      </c>
      <c r="U12" s="48">
        <v>1639.84</v>
      </c>
      <c r="V12" s="48">
        <v>1639.84</v>
      </c>
      <c r="W12" s="48">
        <v>1639.84</v>
      </c>
      <c r="X12" s="48">
        <v>1639.84</v>
      </c>
      <c r="Y12" s="48">
        <v>1643.84</v>
      </c>
      <c r="Z12" s="48">
        <v>1643.84</v>
      </c>
      <c r="AA12" s="48">
        <v>1643.84</v>
      </c>
      <c r="AB12" s="48">
        <v>1643.84</v>
      </c>
      <c r="AC12" s="48">
        <v>1767.63</v>
      </c>
      <c r="AD12" s="48">
        <v>1767.63</v>
      </c>
      <c r="AE12" s="48">
        <v>1767.63</v>
      </c>
      <c r="AF12" s="51">
        <v>1767.63</v>
      </c>
      <c r="AG12" s="2"/>
      <c r="AH12" s="2"/>
      <c r="AI12" s="52">
        <v>1643.84</v>
      </c>
      <c r="AJ12" s="2"/>
      <c r="AK12" s="53">
        <v>1643.84</v>
      </c>
      <c r="AL12" s="2"/>
    </row>
    <row r="13" spans="1:38" ht="15">
      <c r="A13" s="47">
        <v>2</v>
      </c>
      <c r="B13" s="2"/>
      <c r="C13" s="49" t="s">
        <v>44</v>
      </c>
      <c r="D13" s="48"/>
      <c r="E13" s="48"/>
      <c r="F13" s="48"/>
      <c r="G13" s="48"/>
      <c r="H13" s="48"/>
      <c r="I13" s="48"/>
      <c r="J13" s="48"/>
      <c r="K13" s="48">
        <v>29</v>
      </c>
      <c r="L13" s="48">
        <v>29</v>
      </c>
      <c r="M13" s="48">
        <v>29</v>
      </c>
      <c r="N13" s="48">
        <v>29</v>
      </c>
      <c r="O13" s="48">
        <v>29</v>
      </c>
      <c r="P13" s="48">
        <v>29</v>
      </c>
      <c r="Q13" s="48">
        <v>29</v>
      </c>
      <c r="R13" s="48">
        <v>29</v>
      </c>
      <c r="S13" s="48">
        <v>29</v>
      </c>
      <c r="T13" s="48">
        <v>29</v>
      </c>
      <c r="U13" s="48">
        <v>29</v>
      </c>
      <c r="V13" s="48">
        <v>77</v>
      </c>
      <c r="W13" s="48">
        <v>77</v>
      </c>
      <c r="X13" s="48">
        <v>77</v>
      </c>
      <c r="Y13" s="48">
        <v>77</v>
      </c>
      <c r="Z13" s="48">
        <v>77</v>
      </c>
      <c r="AA13" s="48">
        <v>77</v>
      </c>
      <c r="AB13" s="48">
        <v>77</v>
      </c>
      <c r="AC13" s="48">
        <v>77</v>
      </c>
      <c r="AD13" s="48">
        <v>77</v>
      </c>
      <c r="AE13" s="48">
        <v>77</v>
      </c>
      <c r="AF13" s="45">
        <v>77</v>
      </c>
      <c r="AG13" s="61"/>
      <c r="AH13" s="53">
        <v>77</v>
      </c>
      <c r="AI13" s="52"/>
      <c r="AJ13" s="61"/>
      <c r="AK13" s="53">
        <v>77</v>
      </c>
      <c r="AL13" s="2"/>
    </row>
    <row r="14" spans="1:38" ht="15">
      <c r="A14" s="52">
        <f>SUM(A2:A13)</f>
        <v>169</v>
      </c>
      <c r="B14" s="52">
        <f>SUM(B2:B13)</f>
        <v>115</v>
      </c>
      <c r="C14" s="52" t="s">
        <v>46</v>
      </c>
      <c r="D14" s="52">
        <f aca="true" t="shared" si="0" ref="D14:AK14">SUM(D2:D13)</f>
        <v>6525503.51</v>
      </c>
      <c r="E14" s="52">
        <f t="shared" si="0"/>
        <v>6525503.51</v>
      </c>
      <c r="F14" s="52">
        <f t="shared" si="0"/>
        <v>6525503.51</v>
      </c>
      <c r="G14" s="52">
        <f t="shared" si="0"/>
        <v>7019961.51</v>
      </c>
      <c r="H14" s="52">
        <f t="shared" si="0"/>
        <v>7019961.51</v>
      </c>
      <c r="I14" s="52">
        <f t="shared" si="0"/>
        <v>7157133.52</v>
      </c>
      <c r="J14" s="52">
        <f t="shared" si="0"/>
        <v>7204698.52</v>
      </c>
      <c r="K14" s="52">
        <f t="shared" si="0"/>
        <v>7288238.52</v>
      </c>
      <c r="L14" s="52">
        <f t="shared" si="0"/>
        <v>12323843.360000001</v>
      </c>
      <c r="M14" s="52">
        <f t="shared" si="0"/>
        <v>12324086.56</v>
      </c>
      <c r="N14" s="52">
        <f t="shared" si="0"/>
        <v>13263410.56</v>
      </c>
      <c r="O14" s="52">
        <f t="shared" si="0"/>
        <v>13494547.56</v>
      </c>
      <c r="P14" s="52">
        <f t="shared" si="0"/>
        <v>19943700.86</v>
      </c>
      <c r="Q14" s="52">
        <f t="shared" si="0"/>
        <v>20849863.96</v>
      </c>
      <c r="R14" s="52">
        <f t="shared" si="0"/>
        <v>21850417.96</v>
      </c>
      <c r="S14" s="52">
        <f t="shared" si="0"/>
        <v>22162899.69</v>
      </c>
      <c r="T14" s="52">
        <f t="shared" si="0"/>
        <v>22392232.09</v>
      </c>
      <c r="U14" s="61">
        <f t="shared" si="0"/>
        <v>22925486.09</v>
      </c>
      <c r="V14" s="61">
        <f t="shared" si="0"/>
        <v>23014502.09</v>
      </c>
      <c r="W14" s="61">
        <f t="shared" si="0"/>
        <v>24409998.09</v>
      </c>
      <c r="X14" s="52">
        <f t="shared" si="0"/>
        <v>24522349.39</v>
      </c>
      <c r="Y14" s="61">
        <f t="shared" si="0"/>
        <v>24820753.39</v>
      </c>
      <c r="Z14" s="61">
        <f t="shared" si="0"/>
        <v>25400994.740000002</v>
      </c>
      <c r="AA14" s="52">
        <f t="shared" si="0"/>
        <v>25879866.740000002</v>
      </c>
      <c r="AB14" s="52">
        <f t="shared" si="0"/>
        <v>25879866.740000002</v>
      </c>
      <c r="AC14" s="52">
        <f t="shared" si="0"/>
        <v>26249393.479999997</v>
      </c>
      <c r="AD14" s="52">
        <f t="shared" si="0"/>
        <v>26251693.479999997</v>
      </c>
      <c r="AE14" s="52">
        <f>SUM(AE2:AE13)</f>
        <v>26251693.479999997</v>
      </c>
      <c r="AF14" s="45">
        <f t="shared" si="0"/>
        <v>26251693.479999997</v>
      </c>
      <c r="AG14" s="52">
        <f t="shared" si="0"/>
        <v>24543748.040000003</v>
      </c>
      <c r="AH14" s="52">
        <f t="shared" si="0"/>
        <v>7598098.049999999</v>
      </c>
      <c r="AI14" s="52">
        <f t="shared" si="0"/>
        <v>19681298.650000002</v>
      </c>
      <c r="AJ14" s="53">
        <f t="shared" si="0"/>
        <v>24543941.040000003</v>
      </c>
      <c r="AK14" s="61">
        <f t="shared" si="0"/>
        <v>2606156.6599999997</v>
      </c>
      <c r="AL14" s="53">
        <v>129299</v>
      </c>
    </row>
    <row r="17" spans="1:3" ht="15">
      <c r="A17" s="83" t="s">
        <v>47</v>
      </c>
      <c r="B17" s="79"/>
      <c r="C17" s="84"/>
    </row>
    <row r="18" spans="1:3" ht="15">
      <c r="A18" s="80"/>
      <c r="B18" s="77"/>
      <c r="C18" s="85"/>
    </row>
    <row r="19" spans="1:3" ht="15">
      <c r="A19" s="80"/>
      <c r="B19" s="77"/>
      <c r="C19" s="85"/>
    </row>
    <row r="20" spans="1:3" ht="15">
      <c r="A20" s="80"/>
      <c r="B20" s="77"/>
      <c r="C20" s="85"/>
    </row>
    <row r="21" spans="1:3" ht="15">
      <c r="A21" s="80"/>
      <c r="B21" s="77"/>
      <c r="C21" s="85"/>
    </row>
    <row r="22" spans="1:3" ht="15">
      <c r="A22" s="62"/>
      <c r="B22" s="63"/>
      <c r="C22" s="64"/>
    </row>
  </sheetData>
  <sheetProtection/>
  <mergeCells count="1">
    <mergeCell ref="A17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47.8515625" style="0" customWidth="1"/>
    <col min="2" max="2" width="76.7109375" style="0" customWidth="1"/>
  </cols>
  <sheetData>
    <row r="1" spans="1:2" ht="15">
      <c r="A1" s="65" t="s">
        <v>52</v>
      </c>
      <c r="B1" s="2" t="s">
        <v>73</v>
      </c>
    </row>
    <row r="2" spans="1:2" ht="135">
      <c r="A2" s="65" t="s">
        <v>53</v>
      </c>
      <c r="B2" s="66" t="s">
        <v>54</v>
      </c>
    </row>
    <row r="3" spans="1:2" ht="15">
      <c r="A3" s="65" t="s">
        <v>55</v>
      </c>
      <c r="B3" s="67" t="s">
        <v>56</v>
      </c>
    </row>
    <row r="4" spans="1:2" ht="15">
      <c r="A4" s="65" t="s">
        <v>57</v>
      </c>
      <c r="B4" s="2" t="s">
        <v>58</v>
      </c>
    </row>
    <row r="5" spans="1:2" ht="60">
      <c r="A5" s="65" t="s">
        <v>59</v>
      </c>
      <c r="B5" s="67" t="s">
        <v>77</v>
      </c>
    </row>
    <row r="6" spans="1:2" ht="15">
      <c r="A6" s="65" t="s">
        <v>60</v>
      </c>
      <c r="B6" s="2" t="s">
        <v>61</v>
      </c>
    </row>
    <row r="7" spans="1:2" ht="180">
      <c r="A7" s="65" t="s">
        <v>62</v>
      </c>
      <c r="B7" s="67" t="s">
        <v>71</v>
      </c>
    </row>
    <row r="8" spans="1:2" ht="15">
      <c r="A8" s="65" t="s">
        <v>63</v>
      </c>
      <c r="B8" s="67" t="s">
        <v>64</v>
      </c>
    </row>
    <row r="9" spans="1:2" ht="30">
      <c r="A9" s="65" t="s">
        <v>65</v>
      </c>
      <c r="B9" s="68" t="s">
        <v>72</v>
      </c>
    </row>
    <row r="10" spans="1:2" ht="15">
      <c r="A10" s="86" t="s">
        <v>66</v>
      </c>
      <c r="B10" s="88" t="s">
        <v>74</v>
      </c>
    </row>
    <row r="11" spans="1:2" ht="15">
      <c r="A11" s="87"/>
      <c r="B11" s="89"/>
    </row>
    <row r="12" spans="1:2" ht="15">
      <c r="A12" s="87"/>
      <c r="B12" s="90"/>
    </row>
    <row r="13" spans="1:2" ht="15">
      <c r="A13" s="65" t="s">
        <v>67</v>
      </c>
      <c r="B13" s="69" t="s">
        <v>68</v>
      </c>
    </row>
    <row r="14" spans="1:2" ht="15">
      <c r="A14" s="65" t="s">
        <v>69</v>
      </c>
      <c r="B14" s="2" t="s">
        <v>70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2020-01-21T04:59:21Z</cp:lastPrinted>
  <dcterms:created xsi:type="dcterms:W3CDTF">2011-05-01T09:55:58Z</dcterms:created>
  <dcterms:modified xsi:type="dcterms:W3CDTF">2024-01-11T06:01:09Z</dcterms:modified>
  <cp:category/>
  <cp:version/>
  <cp:contentType/>
  <cp:contentStatus/>
</cp:coreProperties>
</file>